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illudda\Desktop\"/>
    </mc:Choice>
  </mc:AlternateContent>
  <bookViews>
    <workbookView xWindow="360" yWindow="120" windowWidth="10416" windowHeight="7332" activeTab="1"/>
  </bookViews>
  <sheets>
    <sheet name="Vorbemerkungen" sheetId="1" r:id="rId1"/>
    <sheet name="Pfarrstellen" sheetId="6" r:id="rId2"/>
    <sheet name="Mitarbeiterstellen" sheetId="8" r:id="rId3"/>
  </sheets>
  <definedNames>
    <definedName name="_xlnm.Print_Area" localSheetId="2">Mitarbeiterstellen!$A$3:$AF$130</definedName>
    <definedName name="_xlnm.Print_Area" localSheetId="1">Pfarrstellen!$A$3:$AF$78</definedName>
    <definedName name="_xlnm.Print_Area" localSheetId="0">Vorbemerkungen!$A$1:$L$59</definedName>
    <definedName name="_xlnm.Print_Titles" localSheetId="1">Pfarrstellen!$9:$12</definedName>
  </definedNames>
  <calcPr calcId="162913"/>
</workbook>
</file>

<file path=xl/calcChain.xml><?xml version="1.0" encoding="utf-8"?>
<calcChain xmlns="http://schemas.openxmlformats.org/spreadsheetml/2006/main">
  <c r="O67" i="6" l="1"/>
  <c r="M67" i="6"/>
  <c r="K67" i="6"/>
  <c r="I67" i="6"/>
  <c r="G67" i="6"/>
  <c r="I68" i="6" s="1"/>
  <c r="K68" i="6" s="1"/>
  <c r="E67" i="6"/>
  <c r="E68" i="6" s="1"/>
  <c r="G68" i="6" s="1"/>
  <c r="M68" i="6" s="1"/>
  <c r="O68" i="6" s="1"/>
  <c r="C67" i="6"/>
  <c r="K91" i="8"/>
  <c r="I91" i="8"/>
  <c r="AC86" i="8"/>
  <c r="AC87" i="8"/>
  <c r="AC88" i="8"/>
  <c r="AC89" i="8"/>
  <c r="AC90" i="8"/>
  <c r="E91" i="8"/>
  <c r="G91" i="8"/>
  <c r="M91" i="8"/>
  <c r="O91" i="8"/>
  <c r="Q105" i="8"/>
  <c r="R105" i="8"/>
  <c r="Q106" i="8"/>
  <c r="R106" i="8"/>
  <c r="Q107" i="8"/>
  <c r="R107" i="8"/>
  <c r="Q108" i="8"/>
  <c r="R108" i="8"/>
  <c r="Q109" i="8"/>
  <c r="R109" i="8"/>
  <c r="Q110" i="8"/>
  <c r="R110" i="8"/>
  <c r="Q111" i="8"/>
  <c r="R111" i="8"/>
  <c r="Q112" i="8"/>
  <c r="R112" i="8"/>
  <c r="Q113" i="8"/>
  <c r="R113" i="8"/>
  <c r="Q114" i="8"/>
  <c r="R114" i="8"/>
  <c r="Q115" i="8"/>
  <c r="R115" i="8"/>
  <c r="O117" i="8"/>
  <c r="Q118" i="8"/>
  <c r="R118" i="8"/>
  <c r="Q119" i="8"/>
  <c r="R119" i="8"/>
  <c r="Q120" i="8"/>
  <c r="R120" i="8"/>
  <c r="K68" i="8"/>
  <c r="I68" i="8"/>
  <c r="D79" i="8"/>
  <c r="D82" i="8"/>
  <c r="D83" i="8"/>
  <c r="D84" i="8"/>
  <c r="D86" i="8"/>
  <c r="D87" i="8"/>
  <c r="D88" i="8"/>
  <c r="D89" i="8"/>
  <c r="D90" i="8"/>
  <c r="C91" i="8"/>
  <c r="E92" i="8" s="1"/>
  <c r="G92" i="8" s="1"/>
  <c r="D13" i="6"/>
  <c r="D14" i="6"/>
  <c r="AC81" i="8"/>
  <c r="AC82" i="8"/>
  <c r="AC83" i="8"/>
  <c r="AC84" i="8"/>
  <c r="AC85" i="8"/>
  <c r="D16" i="8"/>
  <c r="AC16" i="8"/>
  <c r="D17" i="8"/>
  <c r="AC17" i="8"/>
  <c r="D18" i="8"/>
  <c r="AC18" i="8"/>
  <c r="D19" i="8"/>
  <c r="AC19" i="8"/>
  <c r="D20" i="8"/>
  <c r="AC20" i="8"/>
  <c r="D21" i="8"/>
  <c r="AC21" i="8"/>
  <c r="D22" i="8"/>
  <c r="AC22" i="8"/>
  <c r="D23" i="8"/>
  <c r="AC23" i="8"/>
  <c r="D24" i="8"/>
  <c r="AC24" i="8"/>
  <c r="D25" i="8"/>
  <c r="AC25" i="8"/>
  <c r="D26" i="8"/>
  <c r="AC26" i="8"/>
  <c r="D27" i="8"/>
  <c r="AC27" i="8"/>
  <c r="D28" i="8"/>
  <c r="AC28" i="8"/>
  <c r="D29" i="8"/>
  <c r="AC29" i="8"/>
  <c r="D30" i="8"/>
  <c r="AC30" i="8"/>
  <c r="D31" i="8"/>
  <c r="AC31" i="8"/>
  <c r="D6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79" i="8"/>
  <c r="AC80" i="8"/>
  <c r="AC78" i="8"/>
  <c r="AC32" i="8"/>
  <c r="AC33" i="8"/>
  <c r="AC15" i="8"/>
  <c r="AC14" i="8"/>
  <c r="AC65" i="6"/>
  <c r="AC66" i="6"/>
  <c r="AC13" i="6"/>
  <c r="AC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5" i="6"/>
  <c r="D66" i="6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15" i="8"/>
  <c r="W54" i="8"/>
  <c r="W55" i="8"/>
  <c r="W56" i="8"/>
  <c r="W57" i="8"/>
  <c r="W58" i="8"/>
  <c r="W59" i="8"/>
  <c r="W60" i="8"/>
  <c r="W61" i="8"/>
  <c r="W62" i="8"/>
  <c r="W63" i="8"/>
  <c r="W64" i="8"/>
  <c r="W66" i="8"/>
  <c r="W67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G3" i="8"/>
  <c r="H3" i="6"/>
  <c r="C68" i="8"/>
  <c r="E68" i="8"/>
  <c r="G68" i="8"/>
  <c r="M68" i="8"/>
  <c r="O68" i="8"/>
  <c r="R121" i="8" l="1"/>
  <c r="M92" i="8"/>
  <c r="O92" i="8" s="1"/>
  <c r="Q121" i="8"/>
  <c r="E69" i="8"/>
  <c r="G69" i="8" s="1"/>
  <c r="M69" i="8" s="1"/>
  <c r="O69" i="8" s="1"/>
  <c r="D68" i="8"/>
  <c r="D67" i="6"/>
  <c r="D91" i="8"/>
  <c r="I92" i="8"/>
  <c r="K92" i="8" s="1"/>
  <c r="X121" i="8"/>
  <c r="I69" i="8"/>
  <c r="K69" i="8" s="1"/>
</calcChain>
</file>

<file path=xl/sharedStrings.xml><?xml version="1.0" encoding="utf-8"?>
<sst xmlns="http://schemas.openxmlformats.org/spreadsheetml/2006/main" count="337" uniqueCount="142">
  <si>
    <t>Finanzplanung für den Ev.-luth. Kirchenkreis</t>
  </si>
  <si>
    <t>hier: Planung der Stellen und der Personalausgaben</t>
  </si>
  <si>
    <t>I.</t>
  </si>
  <si>
    <t>II.</t>
  </si>
  <si>
    <t>Nr.</t>
  </si>
  <si>
    <t>Summe</t>
  </si>
  <si>
    <t>Stellen für Diakone und Diakoninnen</t>
  </si>
  <si>
    <t>III.</t>
  </si>
  <si>
    <t>A 15</t>
  </si>
  <si>
    <t>A 13</t>
  </si>
  <si>
    <t>A 12</t>
  </si>
  <si>
    <t>A 11</t>
  </si>
  <si>
    <t>A 10</t>
  </si>
  <si>
    <t>Pfarrstellen:</t>
  </si>
  <si>
    <t>Mitarbeiterstellen:</t>
  </si>
  <si>
    <t>Betrag:</t>
  </si>
  <si>
    <t>in v.H.</t>
  </si>
  <si>
    <t>TT.MM.JJ</t>
  </si>
  <si>
    <t xml:space="preserve">Der Zeitpunkt hat auch die Umsetzbarkeit/Realisierung (insbes. bei noch besetzten Stellenanteilen) zu berücksichtigen </t>
  </si>
  <si>
    <r>
      <t xml:space="preserve">* </t>
    </r>
    <r>
      <rPr>
        <vertAlign val="superscript"/>
        <sz val="10"/>
        <rFont val="Arial"/>
        <family val="2"/>
      </rPr>
      <t>1</t>
    </r>
  </si>
  <si>
    <r>
      <t xml:space="preserve">* </t>
    </r>
    <r>
      <rPr>
        <vertAlign val="superscript"/>
        <sz val="10"/>
        <rFont val="Arial"/>
        <family val="2"/>
      </rPr>
      <t>2</t>
    </r>
  </si>
  <si>
    <r>
      <t xml:space="preserve">* </t>
    </r>
    <r>
      <rPr>
        <vertAlign val="superscript"/>
        <sz val="10"/>
        <rFont val="Arial"/>
        <family val="2"/>
      </rPr>
      <t>3</t>
    </r>
  </si>
  <si>
    <r>
      <t xml:space="preserve">* </t>
    </r>
    <r>
      <rPr>
        <vertAlign val="superscript"/>
        <sz val="10"/>
        <rFont val="Arial"/>
        <family val="2"/>
      </rPr>
      <t>4</t>
    </r>
  </si>
  <si>
    <r>
      <t xml:space="preserve">Stellen für Kirchenmusiker und -musikerinnen </t>
    </r>
    <r>
      <rPr>
        <b/>
        <sz val="8"/>
        <rFont val="Arial"/>
        <family val="2"/>
      </rPr>
      <t>(ohne "nebenberufl." Organisten, Chorleiter etc.)</t>
    </r>
  </si>
  <si>
    <t>Finanz. aus PdL-Mitteln</t>
  </si>
  <si>
    <t>1.)</t>
  </si>
  <si>
    <t>2.)</t>
  </si>
  <si>
    <t>3.)</t>
  </si>
  <si>
    <t>geplante Änderung Umfang</t>
  </si>
  <si>
    <t>Planungs- / Verrechnungs-betrag</t>
  </si>
  <si>
    <t>Zeitpunkt der Änderung</t>
  </si>
  <si>
    <t>Finanz. Auswir-kungen</t>
  </si>
  <si>
    <r>
      <t xml:space="preserve">Zeitpunkt geplante Änderung * </t>
    </r>
    <r>
      <rPr>
        <vertAlign val="superscript"/>
        <sz val="10"/>
        <rFont val="Arial"/>
        <family val="2"/>
      </rPr>
      <t>2</t>
    </r>
  </si>
  <si>
    <t>Veränderung im Stellenumfang</t>
  </si>
  <si>
    <t>Bestand am 31.12.</t>
  </si>
  <si>
    <t>Anstellungsträger (Kirchengem./ Kirchenkreis)</t>
  </si>
  <si>
    <t>gehobener Dienst</t>
  </si>
  <si>
    <t>Bewertung der Stelle (Bes./Entgeltgr.)</t>
  </si>
  <si>
    <t>Bemerkungen</t>
  </si>
  <si>
    <t xml:space="preserve">weitere finanzrelevante, planungsbereichsbezogene Dienstaufträge </t>
  </si>
  <si>
    <t>(Anstellungsträger der Mitarbeiter/-innen im Amt)</t>
  </si>
  <si>
    <t xml:space="preserve">Der Zeitpunkt hat auch die Umsetzbarkeit/Realisierung (insbes. bei noch besetzten Stellenanteilen) zu berücksichtigen! </t>
  </si>
  <si>
    <t>Vorbemerkungen und allgemeine Hinweise:</t>
  </si>
  <si>
    <t>(Verrechnungsbetrag nach § 5 FAVO - Pfarrstelle)</t>
  </si>
  <si>
    <t>(Verrechnungsbetrag nach § 5 FAVO - Superintendentur-Pfarrstelle)</t>
  </si>
  <si>
    <t>geplanter Finanzie-rungsanteil</t>
  </si>
  <si>
    <t xml:space="preserve">in v. H. </t>
  </si>
  <si>
    <t>A-Kirchenmusikerstellen</t>
  </si>
  <si>
    <t>B-Kirchenmusikerstellen</t>
  </si>
  <si>
    <r>
      <t xml:space="preserve">Planungs- betrag * </t>
    </r>
    <r>
      <rPr>
        <vertAlign val="superscript"/>
        <sz val="8"/>
        <rFont val="Arial"/>
        <family val="2"/>
      </rPr>
      <t>1</t>
    </r>
  </si>
  <si>
    <t xml:space="preserve">die Finanzierung aus Gesamtzuweisungsmitteln wird als Regelfall unterstellt.  </t>
  </si>
  <si>
    <r>
      <t xml:space="preserve">Hier sind die entspr. Einnahmen herkunfts- und ggf. betragsmäßig zu erfassen, soweit die Finanzierung </t>
    </r>
    <r>
      <rPr>
        <b/>
        <u/>
        <sz val="10"/>
        <rFont val="Arial"/>
        <family val="2"/>
      </rPr>
      <t xml:space="preserve">nicht </t>
    </r>
    <r>
      <rPr>
        <sz val="10"/>
        <rFont val="Arial"/>
        <family val="2"/>
      </rPr>
      <t xml:space="preserve">aus (Gesamt-)Zuweisungsmitteln erfolgt; </t>
    </r>
  </si>
  <si>
    <t>Sämtliche Mitarbeiterstellen in der Verwaltungsstelle (Kirchenamt/Kirchenkreisamt)</t>
  </si>
  <si>
    <r>
      <t xml:space="preserve">ungeachtet ihrer Finanzierung * </t>
    </r>
    <r>
      <rPr>
        <b/>
        <vertAlign val="superscript"/>
        <sz val="10"/>
        <rFont val="Arial"/>
        <family val="2"/>
      </rPr>
      <t>4</t>
    </r>
  </si>
  <si>
    <t xml:space="preserve">A 14 </t>
  </si>
  <si>
    <t>TVL 13</t>
  </si>
  <si>
    <t>TVL 12</t>
  </si>
  <si>
    <t>TVL 11</t>
  </si>
  <si>
    <t>TVL 10</t>
  </si>
  <si>
    <t>TVL 9</t>
  </si>
  <si>
    <t>Übrige Stellen (pauschaliert)</t>
  </si>
  <si>
    <t>Umfang Stellen 31.12.2012</t>
  </si>
  <si>
    <t>Kosten für die Verwaltungsstelle</t>
  </si>
  <si>
    <t>Summe Verwaltung</t>
  </si>
  <si>
    <t>1.</t>
  </si>
  <si>
    <t>Stellenplanung für den Ev.-luth. Kirchenkreis</t>
  </si>
  <si>
    <t>Gegenstand der Planung</t>
  </si>
  <si>
    <t xml:space="preserve"> </t>
  </si>
  <si>
    <t>2.</t>
  </si>
  <si>
    <t>3.</t>
  </si>
  <si>
    <t>Gestaltung des Stellenrahmenplans</t>
  </si>
  <si>
    <t>Im Stellenrahmenplan sind für die Berufsgruppen der Pfarrer und Pfarrerinnen, Diakone und Diakoninnen,sowie der A- und B-Kirchenmusiker/-innen alle Stellen</t>
  </si>
  <si>
    <t>Weitere Hinweise</t>
  </si>
  <si>
    <r>
      <t xml:space="preserve">Weitere Hinweise finden sich als </t>
    </r>
    <r>
      <rPr>
        <b/>
        <sz val="10"/>
        <rFont val="Arial"/>
        <family val="2"/>
      </rPr>
      <t>*-Hinweise</t>
    </r>
    <r>
      <rPr>
        <sz val="10"/>
        <rFont val="Arial"/>
        <family val="2"/>
      </rPr>
      <t xml:space="preserve"> am Ende der "Pfarrstellen" bzw. "Mitarbeiterstellen". </t>
    </r>
  </si>
  <si>
    <t>Zu *1 ist insbesondere darauf hinzuweisen, dass hier als Anfangsbestand oder Basis der Planungen der geplante Endbestand des laufenden Planungszeitraums</t>
  </si>
  <si>
    <t>Beispiel:</t>
  </si>
  <si>
    <t xml:space="preserve">(Reduzierung von 100 auf 75 %), ist mit 75 % auszuweisen. </t>
  </si>
  <si>
    <r>
      <t xml:space="preserve">Sitz der Pfarrstelle (Kirchengem.) * </t>
    </r>
    <r>
      <rPr>
        <vertAlign val="superscript"/>
        <sz val="10"/>
        <rFont val="Arial"/>
        <family val="2"/>
      </rPr>
      <t>1</t>
    </r>
  </si>
  <si>
    <r>
      <t xml:space="preserve">in v. H. * </t>
    </r>
    <r>
      <rPr>
        <vertAlign val="superscript"/>
        <sz val="10"/>
        <rFont val="Arial"/>
        <family val="2"/>
      </rPr>
      <t>2</t>
    </r>
  </si>
  <si>
    <r>
      <t xml:space="preserve">Zeitpunkt geplante Änderung * </t>
    </r>
    <r>
      <rPr>
        <vertAlign val="superscript"/>
        <sz val="10"/>
        <rFont val="Arial"/>
        <family val="2"/>
      </rPr>
      <t>3</t>
    </r>
  </si>
  <si>
    <r>
      <t xml:space="preserve">* </t>
    </r>
    <r>
      <rPr>
        <vertAlign val="superscript"/>
        <sz val="10"/>
        <rFont val="Arial"/>
        <family val="2"/>
      </rPr>
      <t>5</t>
    </r>
  </si>
  <si>
    <t>zuweisung, eigenen Einnahmen aus Vermögen oder aus Leistungen anderer Stellen finanziert werden (vgl. auch § 14 Abs. 1 und 2 FAVO).</t>
  </si>
  <si>
    <r>
      <t xml:space="preserve">Der Mustervorduck ist verbindlich </t>
    </r>
    <r>
      <rPr>
        <sz val="10"/>
        <rFont val="Arial"/>
        <family val="2"/>
      </rPr>
      <t>(vgl. § 14 Abs. 4 FAVO)</t>
    </r>
    <r>
      <rPr>
        <sz val="10"/>
        <rFont val="Arial"/>
        <family val="2"/>
      </rPr>
      <t>!</t>
    </r>
  </si>
  <si>
    <t>des Stellenrahmenplans vorzunehmen; der Umfang der Delegation sollte in der Finanzsatzung des Kirchenkreises bestimmt werden.</t>
  </si>
  <si>
    <r>
      <t xml:space="preserve">Kirchenmusikdirektor/-in * </t>
    </r>
    <r>
      <rPr>
        <b/>
        <i/>
        <vertAlign val="superscript"/>
        <sz val="10"/>
        <rFont val="Arial"/>
        <family val="2"/>
      </rPr>
      <t>4</t>
    </r>
  </si>
  <si>
    <r>
      <t>*</t>
    </r>
    <r>
      <rPr>
        <vertAlign val="superscript"/>
        <sz val="10"/>
        <rFont val="Arial"/>
        <family val="2"/>
      </rPr>
      <t xml:space="preserve"> 4</t>
    </r>
  </si>
  <si>
    <t>Hier ist nur der planungsbereichsbezogene Anteil (60,00 v.H.) anzusetzen (40,00 v.H. werden per lk. Einzelzuweisung an den Kirchenkreis finanziert).</t>
  </si>
  <si>
    <t>Veränderung in der Finanzierung</t>
  </si>
  <si>
    <r>
      <t>Anteil der Finanzierung durch Leistungen anderer Stellen *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und andere Finanzierungsarten * </t>
    </r>
    <r>
      <rPr>
        <b/>
        <vertAlign val="superscript"/>
        <sz val="10"/>
        <rFont val="Arial"/>
        <family val="2"/>
      </rPr>
      <t>5</t>
    </r>
  </si>
  <si>
    <r>
      <t xml:space="preserve">* </t>
    </r>
    <r>
      <rPr>
        <vertAlign val="superscript"/>
        <sz val="10"/>
        <rFont val="Arial"/>
        <family val="2"/>
      </rPr>
      <t>6</t>
    </r>
  </si>
  <si>
    <r>
      <t xml:space="preserve">Herkunft der finanz. Mittel / ggf. Bemerkungen * 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* </t>
    </r>
    <r>
      <rPr>
        <vertAlign val="superscript"/>
        <sz val="10"/>
        <rFont val="Arial"/>
        <family val="2"/>
      </rPr>
      <t>5</t>
    </r>
  </si>
  <si>
    <r>
      <t xml:space="preserve">Planungsbetrag * </t>
    </r>
    <r>
      <rPr>
        <vertAlign val="superscript"/>
        <sz val="8"/>
        <rFont val="Arial"/>
        <family val="2"/>
      </rPr>
      <t>1</t>
    </r>
  </si>
  <si>
    <r>
      <t xml:space="preserve">Anteil der Finanzierung durch Leistungen anderer Stellen </t>
    </r>
    <r>
      <rPr>
        <b/>
        <sz val="10"/>
        <rFont val="Arial"/>
        <family val="2"/>
      </rPr>
      <t xml:space="preserve">und andere Finanzierungsarten * </t>
    </r>
    <r>
      <rPr>
        <b/>
        <vertAlign val="superscript"/>
        <sz val="10"/>
        <rFont val="Arial"/>
        <family val="2"/>
      </rPr>
      <t>5</t>
    </r>
  </si>
  <si>
    <t>ggf. wäre hier auch eine Rücklagenentnahme auszuweisen</t>
  </si>
  <si>
    <t>&gt;&gt;&gt;</t>
  </si>
  <si>
    <t>Für die Darstellung der Finanzierung nach den einzelnen Haushaltsjahren bitte entsprechende Spalten durch Klicken der Gruppierung " + " (s.o.) einblenden !!!</t>
  </si>
  <si>
    <t xml:space="preserve">Fakultativ (freiwillige Angabe): </t>
  </si>
  <si>
    <r>
      <t>Höhe der finanziellen Auswirkungen als (Ganz-)Jahresbetrag im Jahr,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in dem die Veränderung eintritt, - analog zu den Veränderungen im Stellenumfang - </t>
    </r>
  </si>
  <si>
    <r>
      <t xml:space="preserve">Leistungen anderer Stellen </t>
    </r>
    <r>
      <rPr>
        <sz val="10"/>
        <rFont val="Arial"/>
        <family val="2"/>
      </rPr>
      <t xml:space="preserve">(§ 1 Abs. 1 FAG) </t>
    </r>
    <r>
      <rPr>
        <sz val="10"/>
        <rFont val="Arial"/>
        <family val="2"/>
      </rPr>
      <t>sind u.a. Leistungen von Fördervereinen, Stiftungen, Sponsoren, kommunalen Körperschaften . . .</t>
    </r>
  </si>
  <si>
    <r>
      <t>Höhe der finanziellen Auswirkungen als (Ganz-)Jahresbetrag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im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Jahr, in dem die Veränderung eintritt, -</t>
    </r>
    <r>
      <rPr>
        <sz val="10"/>
        <rFont val="Arial"/>
        <family val="2"/>
      </rPr>
      <t xml:space="preserve"> analog zu den Veränderungen im Stellenumfang - </t>
    </r>
  </si>
  <si>
    <t>Muster-Kirchenkreis</t>
  </si>
  <si>
    <t>zur Umsetzung der Stellenplanung darstellt;  daher sind sie auf jeden Fall im Stellenrahmenplan auszuweisen.</t>
  </si>
  <si>
    <t>stellt klar, dass neben den Veränderungen im Bestand von Pfarrstellen künftig auch die Herstellung oder Aufhebung pfarramtlicher Verbindungen eine Maßnahme</t>
  </si>
  <si>
    <r>
      <t xml:space="preserve">Zeitpunkt geplante Änderung * </t>
    </r>
    <r>
      <rPr>
        <vertAlign val="superscript"/>
        <sz val="9"/>
        <rFont val="Arial"/>
        <family val="2"/>
      </rPr>
      <t>2</t>
    </r>
  </si>
  <si>
    <r>
      <t xml:space="preserve">Zeitpunkt geplante Änderung * </t>
    </r>
    <r>
      <rPr>
        <vertAlign val="superscript"/>
        <sz val="9"/>
        <rFont val="Arial"/>
        <family val="2"/>
      </rPr>
      <t>3</t>
    </r>
  </si>
  <si>
    <r>
      <t xml:space="preserve">Herkunft der finanz. Mittel / ggf. Bemerkungen * </t>
    </r>
    <r>
      <rPr>
        <vertAlign val="superscript"/>
        <sz val="9"/>
        <rFont val="Arial"/>
        <family val="2"/>
      </rPr>
      <t>5</t>
    </r>
  </si>
  <si>
    <r>
      <t xml:space="preserve">* </t>
    </r>
    <r>
      <rPr>
        <vertAlign val="superscript"/>
        <sz val="9"/>
        <rFont val="Arial"/>
        <family val="2"/>
      </rPr>
      <t>6</t>
    </r>
  </si>
  <si>
    <t>Pfarramtlichen Verbindungen sind nach § 14 Abs. 3 FAVO auszuweisen (z.B. a., b., c., … oder farbig hinterlegt).</t>
  </si>
  <si>
    <r>
      <t xml:space="preserve">Nach § 14 Abs. 3 FAVO sind im Stellenrahmenplan auch </t>
    </r>
    <r>
      <rPr>
        <b/>
        <sz val="10"/>
        <rFont val="Arial"/>
        <family val="2"/>
      </rPr>
      <t>p</t>
    </r>
    <r>
      <rPr>
        <b/>
        <u/>
        <sz val="10"/>
        <rFont val="Arial"/>
        <family val="2"/>
      </rPr>
      <t>farramtliche Verbindungen von Kirchengemeinden</t>
    </r>
    <r>
      <rPr>
        <u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auszuweisen</t>
    </r>
    <r>
      <rPr>
        <sz val="10"/>
        <rFont val="Arial"/>
        <family val="2"/>
      </rPr>
      <t>. Begründung:  § 24 Abs. 1 FAG</t>
    </r>
  </si>
  <si>
    <t xml:space="preserve">Planung der Stellen und der Personalausgaben  für den Planungszeitraum 01.01.2023 - 31.12.2028 </t>
  </si>
  <si>
    <t>Gemäß § 19 des Finanzausgleichsgesetzes - FAG - hat der Kirchenkreis  für die Erfüllung der kirchlichen Aufgaben im Kirchenkreis und den seiner Aufsicht</t>
  </si>
  <si>
    <t>unterstehenden kirchlichen Körperschaften eine Finanzplanung" zu entwickeln. Die Finanzplanung umfasst dabei a.) die allgemeine Finanzplanung,  b.) die Stellen-</t>
  </si>
  <si>
    <t>planung und c.) das Gebäudemanagement, einschl. der Gebäudebedarfsplanung. Genehmigungspflichtig ist nach § 23 Abs. 2 FAG lediglich die Stellenplanung.</t>
  </si>
  <si>
    <t>Auf § 22 FAG wird verwiesen. Danach kann die Kirchenkreissynode für die Dauer des Planungszeitraums den Kirchenkreisvorstand ermächtigen, Änderungen</t>
  </si>
  <si>
    <t>Die von der Kirchenkreissynode zu beschließende und vom Landeskirchenamt nach § 23 FAG zu genehmigende Stellenplanung bezieht sich seit dem 01.01.2013</t>
  </si>
  <si>
    <t>nur noch auf folgende Berufsgruppen im Verkündigungsdienst, für die die 25. Landessynode zuletzt gem. Aktenstück Nr. 23 personalwirtschaftliche Ziele</t>
  </si>
  <si>
    <r>
      <t xml:space="preserve">definiert hat: </t>
    </r>
    <r>
      <rPr>
        <b/>
        <sz val="10"/>
        <rFont val="Arial"/>
        <family val="2"/>
      </rPr>
      <t>Pfarrstellen, Diakonenstellen sowie A- und B-Stellen für Kirchenmusikerinnen und Kirchenmusikern.</t>
    </r>
  </si>
  <si>
    <t>Der Stellenrahmenplan ist nach dem landeskirchlichen Muster aufzustellen und dem Landeskirchenamt in elektronischer Form (Excel-Datei) zur Verfügung zu stellen.</t>
  </si>
  <si>
    <r>
      <t xml:space="preserve">mit </t>
    </r>
    <r>
      <rPr>
        <b/>
        <sz val="10"/>
        <rFont val="Arial"/>
        <family val="2"/>
      </rPr>
      <t>ausschließlich kirchenkreis- bzw. planungsbereichsbezogenen Auftrag</t>
    </r>
    <r>
      <rPr>
        <sz val="10"/>
        <rFont val="Arial"/>
        <family val="2"/>
      </rPr>
      <t xml:space="preserve"> vollständig zu erfassen. Zu den nicht ausschließlich kirchenkreis- bzw. planungs-</t>
    </r>
  </si>
  <si>
    <t xml:space="preserve">bereichsbezogenen Aufträgen gehören z.B. Stellen für Berufsschulpastoren* innen oder für Diakone*innen in der Krankenhausseelsorge. </t>
  </si>
  <si>
    <r>
      <t>Alle Pfarr- und Mitarbeiterstellen sind "</t>
    </r>
    <r>
      <rPr>
        <b/>
        <sz val="10"/>
        <rFont val="Arial"/>
        <family val="2"/>
      </rPr>
      <t>brutto</t>
    </r>
    <r>
      <rPr>
        <sz val="10"/>
        <rFont val="Arial"/>
        <family val="2"/>
      </rPr>
      <t xml:space="preserve">" darzustellen, also mit dem gesamten Stellenumfang - unabhängig davon, ob Stellen(-anteile) aus der Gesamt- </t>
    </r>
  </si>
  <si>
    <r>
      <t xml:space="preserve">Der Vordruck unterscheidet, ob eine Stelle hinsichtlich ihres </t>
    </r>
    <r>
      <rPr>
        <b/>
        <sz val="10"/>
        <rFont val="Arial"/>
        <family val="2"/>
      </rPr>
      <t>Stellenumfangs</t>
    </r>
    <r>
      <rPr>
        <sz val="10"/>
        <rFont val="Arial"/>
        <family val="2"/>
      </rPr>
      <t xml:space="preserve"> oder hinsichtlich ihrer </t>
    </r>
    <r>
      <rPr>
        <b/>
        <sz val="10"/>
        <rFont val="Arial"/>
        <family val="2"/>
      </rPr>
      <t>Finanzierung</t>
    </r>
    <r>
      <rPr>
        <sz val="10"/>
        <rFont val="Arial"/>
        <family val="2"/>
      </rPr>
      <t xml:space="preserve"> verändert werden soll.</t>
    </r>
    <r>
      <rPr>
        <i/>
        <sz val="10"/>
        <color rgb="FFFF0000"/>
        <rFont val="Arial"/>
        <family val="2"/>
      </rPr>
      <t xml:space="preserve"> </t>
    </r>
  </si>
  <si>
    <t>Es ist also zu entscheiden, ob z.B. eine Stelle tatsächlich in ihrem Stellenumfang reduziert oder nur auf andere Weise finanziert werden soll.</t>
  </si>
  <si>
    <t>Diese Unterscheidung ist insbesondere für die Frage,  wie Dienstverhältnisse von Pfarrerinnen/Pfarrern oder anderer Mitarbeiterbeitenden ausgestaltet</t>
  </si>
  <si>
    <t>werden sollen (z.B. unbefristeter voller Auftrag oder unbefristeter dreiviertel Auftrag und weiterer befristeter und personengebundener viertel Auftrag).</t>
  </si>
  <si>
    <t>Es ist unbedingt darauf zu achten, dass die Angaben im Stellenrahmenplan den Konzepten des Kirchenkreises zu den kirchlichen Handlungsfeldern folgen!</t>
  </si>
  <si>
    <r>
      <t xml:space="preserve">der Stellenrahmenplan </t>
    </r>
    <r>
      <rPr>
        <b/>
        <sz val="10"/>
        <rFont val="Arial"/>
        <family val="2"/>
      </rPr>
      <t>basiert auf den Kirchenkreis-Konzepten</t>
    </r>
    <r>
      <rPr>
        <sz val="10"/>
        <rFont val="Arial"/>
        <family val="2"/>
      </rPr>
      <t xml:space="preserve"> für die jeweiligen Handlungsfelder (vgl. §§ 20 Abs. 2 und 23 Abs. 3 FAG). </t>
    </r>
  </si>
  <si>
    <t xml:space="preserve">(Stand: 31.12.2022, 24.00 Uhr) anzugeben ist.  </t>
  </si>
  <si>
    <t>Eine Pfarrstelle, die nach der für den Planungszeitraum 2017 - 2022 genehmigten Planung mit Ablauf des 31.12.2022 verändert  werden soll</t>
  </si>
  <si>
    <t>Eine Pfarrstelle, die nach der Planung für den neuen Planungszeitraum zum 01.01.2023 verändert werden soll (Reduzierung von 100 auf 75 %)</t>
  </si>
  <si>
    <t>ist noch mit 100 % und der dann geplanten Veränderung um "- 25 %" zum "01.01.2023" darzustellen.</t>
  </si>
  <si>
    <t>Umfang Planstelle 31.12.2022</t>
  </si>
  <si>
    <r>
      <t>Superintendent/ -in *</t>
    </r>
    <r>
      <rPr>
        <i/>
        <vertAlign val="superscript"/>
        <sz val="10"/>
        <rFont val="Arial"/>
        <family val="2"/>
      </rPr>
      <t>7</t>
    </r>
  </si>
  <si>
    <r>
      <t xml:space="preserve">Die Pfarrstellen müssen nicht alphabetisch genannt werden. Die Planung in Regionen kann </t>
    </r>
    <r>
      <rPr>
        <b/>
        <u/>
        <sz val="10"/>
        <rFont val="Arial"/>
        <family val="2"/>
      </rPr>
      <t>z.B.</t>
    </r>
    <r>
      <rPr>
        <sz val="10"/>
        <rFont val="Arial"/>
        <family val="2"/>
      </rPr>
      <t xml:space="preserve"> in Unterabschnitten (I., II., III.,...) oder durch besondere Farbgebung dargestellt werden. </t>
    </r>
  </si>
  <si>
    <t xml:space="preserve">Planstelle nach genehmigten, ggf. fortgeschriebenen Stellenrahmenplan 2017 - 2022. </t>
  </si>
  <si>
    <r>
      <t xml:space="preserve">Hier ist insbes. darzulegen, a.) ob und in welcher Höhe eine Finanzierung der Personalausgaben der Pfarrer und Pfarrerinnen durch </t>
    </r>
    <r>
      <rPr>
        <b/>
        <u/>
        <sz val="10"/>
        <rFont val="Arial"/>
        <family val="2"/>
      </rPr>
      <t>Rücklagenentnahme</t>
    </r>
    <r>
      <rPr>
        <sz val="10"/>
        <rFont val="Arial"/>
        <family val="2"/>
      </rPr>
      <t xml:space="preserve"> erfolgt und ob ggf. Stellenanteile</t>
    </r>
  </si>
  <si>
    <r>
      <t>durch die Klosterkammer finanziert werden, und b.) für welchen Zeitraum eine</t>
    </r>
    <r>
      <rPr>
        <b/>
        <u/>
        <sz val="10"/>
        <rFont val="Arial"/>
        <family val="2"/>
      </rPr>
      <t xml:space="preserve"> Wiederbesetzungssperre</t>
    </r>
    <r>
      <rPr>
        <sz val="10"/>
        <rFont val="Arial"/>
        <family val="2"/>
      </rPr>
      <t xml:space="preserve"> ( § 24 Abs. 2 Nr. 1 FAG) gelten soll.</t>
    </r>
  </si>
  <si>
    <r>
      <t>*</t>
    </r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</t>
    </r>
  </si>
  <si>
    <t>Bitte Zusatz wie "Kirchenkreis" (KK) o.ä. aufnehmen, sofern eine ephorale Kirchenkreispfarrstelle besteht oder eingerichtet werden soll!</t>
  </si>
  <si>
    <t>Umfang Stelle 31.12.2022</t>
  </si>
  <si>
    <t>Der Planungsbetrag ist vom Kirchenkreis festzulegen! Landeskirchliche Vorgaben gibt es nicht; der Betrag muss aber plausibel sein!</t>
  </si>
  <si>
    <t xml:space="preserve">Leistungen anderer Stellen (§1 Abs. 1 FAG) sind u.a. Leistungen von Fördervereinen, Stiftungen, Sponsoren, kommunalen Körperschaften, der Klosterkammer, . .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</si>
</sst>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€"/>
  </numFmts>
  <fonts count="41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sz val="9"/>
      <color indexed="10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b/>
      <u/>
      <sz val="14"/>
      <color indexed="10"/>
      <name val="Arial"/>
      <family val="2"/>
    </font>
    <font>
      <vertAlign val="superscript"/>
      <sz val="10"/>
      <name val="Arial"/>
      <family val="2"/>
    </font>
    <font>
      <b/>
      <i/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u/>
      <sz val="10"/>
      <color indexed="10"/>
      <name val="Arial"/>
      <family val="2"/>
    </font>
    <font>
      <b/>
      <i/>
      <sz val="10"/>
      <name val="Arial"/>
      <family val="2"/>
    </font>
    <font>
      <b/>
      <i/>
      <u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u val="double"/>
      <sz val="10"/>
      <name val="Arial"/>
      <family val="2"/>
    </font>
    <font>
      <sz val="10"/>
      <color indexed="10"/>
      <name val="Arial"/>
      <family val="2"/>
    </font>
    <font>
      <b/>
      <i/>
      <vertAlign val="superscript"/>
      <sz val="10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u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9"/>
      <name val="Arial"/>
      <family val="2"/>
    </font>
    <font>
      <u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1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0" xfId="0" applyFont="1"/>
    <xf numFmtId="0" fontId="1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5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2" fontId="0" fillId="0" borderId="12" xfId="0" applyNumberFormat="1" applyBorder="1" applyAlignment="1">
      <alignment horizontal="center" vertical="top" wrapText="1"/>
    </xf>
    <xf numFmtId="3" fontId="0" fillId="0" borderId="13" xfId="0" applyNumberFormat="1" applyFill="1" applyBorder="1" applyAlignment="1">
      <alignment vertical="top"/>
    </xf>
    <xf numFmtId="0" fontId="0" fillId="2" borderId="11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vertical="top"/>
    </xf>
    <xf numFmtId="4" fontId="0" fillId="0" borderId="16" xfId="0" applyNumberFormat="1" applyBorder="1" applyAlignment="1">
      <alignment vertical="top"/>
    </xf>
    <xf numFmtId="4" fontId="0" fillId="2" borderId="15" xfId="0" applyNumberFormat="1" applyFill="1" applyBorder="1" applyAlignment="1">
      <alignment vertical="top"/>
    </xf>
    <xf numFmtId="14" fontId="0" fillId="2" borderId="17" xfId="0" applyNumberFormat="1" applyFill="1" applyBorder="1" applyAlignment="1">
      <alignment horizontal="center" vertical="top"/>
    </xf>
    <xf numFmtId="0" fontId="16" fillId="3" borderId="18" xfId="0" applyNumberFormat="1" applyFont="1" applyFill="1" applyBorder="1" applyAlignment="1">
      <alignment vertical="top" wrapText="1"/>
    </xf>
    <xf numFmtId="3" fontId="0" fillId="0" borderId="16" xfId="0" applyNumberFormat="1" applyFill="1" applyBorder="1" applyAlignment="1">
      <alignment vertical="top"/>
    </xf>
    <xf numFmtId="14" fontId="0" fillId="3" borderId="18" xfId="0" applyNumberFormat="1" applyFill="1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5" xfId="0" applyBorder="1" applyAlignment="1">
      <alignment vertical="top"/>
    </xf>
    <xf numFmtId="4" fontId="0" fillId="0" borderId="5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8" fillId="0" borderId="0" xfId="0" applyFont="1" applyAlignment="1">
      <alignment horizontal="right"/>
    </xf>
    <xf numFmtId="0" fontId="6" fillId="0" borderId="15" xfId="0" applyFont="1" applyBorder="1" applyAlignment="1">
      <alignment horizontal="left" vertical="top"/>
    </xf>
    <xf numFmtId="0" fontId="0" fillId="0" borderId="0" xfId="0" applyAlignment="1"/>
    <xf numFmtId="14" fontId="0" fillId="0" borderId="0" xfId="0" applyNumberFormat="1"/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top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vertical="top" wrapText="1"/>
    </xf>
    <xf numFmtId="0" fontId="18" fillId="0" borderId="0" xfId="0" applyFont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5" fillId="0" borderId="0" xfId="0" applyFont="1" applyBorder="1"/>
    <xf numFmtId="0" fontId="0" fillId="2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3" fontId="1" fillId="3" borderId="29" xfId="0" applyNumberFormat="1" applyFont="1" applyFill="1" applyBorder="1" applyAlignment="1">
      <alignment horizontal="center" vertical="top" wrapText="1"/>
    </xf>
    <xf numFmtId="3" fontId="1" fillId="3" borderId="30" xfId="0" applyNumberFormat="1" applyFont="1" applyFill="1" applyBorder="1" applyAlignment="1">
      <alignment horizontal="center" vertical="top" wrapText="1"/>
    </xf>
    <xf numFmtId="0" fontId="0" fillId="0" borderId="16" xfId="0" applyBorder="1" applyAlignment="1">
      <alignment horizontal="right" vertical="top"/>
    </xf>
    <xf numFmtId="3" fontId="1" fillId="3" borderId="30" xfId="0" applyNumberFormat="1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4" fontId="8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7" fillId="0" borderId="10" xfId="0" applyFont="1" applyBorder="1" applyAlignment="1">
      <alignment horizontal="right" vertical="top"/>
    </xf>
    <xf numFmtId="4" fontId="8" fillId="0" borderId="10" xfId="0" applyNumberFormat="1" applyFont="1" applyBorder="1" applyAlignment="1">
      <alignment vertical="top"/>
    </xf>
    <xf numFmtId="3" fontId="7" fillId="0" borderId="10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" fontId="4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20" fillId="0" borderId="0" xfId="0" applyFont="1"/>
    <xf numFmtId="0" fontId="7" fillId="0" borderId="12" xfId="0" applyFont="1" applyBorder="1" applyAlignment="1">
      <alignment horizontal="left" vertical="top" wrapText="1"/>
    </xf>
    <xf numFmtId="3" fontId="14" fillId="0" borderId="13" xfId="0" applyNumberFormat="1" applyFont="1" applyFill="1" applyBorder="1" applyAlignment="1">
      <alignment vertical="top"/>
    </xf>
    <xf numFmtId="0" fontId="22" fillId="0" borderId="0" xfId="0" applyFont="1" applyAlignment="1">
      <alignment horizontal="right"/>
    </xf>
    <xf numFmtId="0" fontId="5" fillId="0" borderId="0" xfId="0" applyFont="1"/>
    <xf numFmtId="0" fontId="5" fillId="0" borderId="23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4" fontId="4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11" xfId="0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top"/>
    </xf>
    <xf numFmtId="0" fontId="0" fillId="0" borderId="35" xfId="0" applyBorder="1" applyAlignment="1">
      <alignment vertical="top"/>
    </xf>
    <xf numFmtId="0" fontId="0" fillId="0" borderId="15" xfId="0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/>
    </xf>
    <xf numFmtId="4" fontId="0" fillId="0" borderId="35" xfId="0" applyNumberFormat="1" applyBorder="1" applyAlignment="1">
      <alignment horizontal="right" vertical="top"/>
    </xf>
    <xf numFmtId="4" fontId="0" fillId="0" borderId="16" xfId="0" applyNumberFormat="1" applyBorder="1" applyAlignment="1">
      <alignment horizontal="right" vertical="top"/>
    </xf>
    <xf numFmtId="0" fontId="0" fillId="0" borderId="12" xfId="0" applyBorder="1" applyAlignment="1">
      <alignment vertical="top"/>
    </xf>
    <xf numFmtId="0" fontId="0" fillId="0" borderId="36" xfId="0" applyBorder="1" applyAlignment="1">
      <alignment vertical="top"/>
    </xf>
    <xf numFmtId="4" fontId="0" fillId="0" borderId="36" xfId="0" applyNumberFormat="1" applyBorder="1" applyAlignment="1">
      <alignment vertical="top"/>
    </xf>
    <xf numFmtId="3" fontId="0" fillId="0" borderId="0" xfId="0" applyNumberFormat="1" applyFill="1" applyBorder="1" applyAlignment="1">
      <alignment horizontal="center" vertical="top"/>
    </xf>
    <xf numFmtId="14" fontId="0" fillId="2" borderId="14" xfId="0" applyNumberFormat="1" applyFill="1" applyBorder="1" applyAlignment="1">
      <alignment horizontal="center" vertical="top" wrapText="1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vertical="top"/>
    </xf>
    <xf numFmtId="4" fontId="0" fillId="0" borderId="38" xfId="0" applyNumberFormat="1" applyBorder="1" applyAlignment="1">
      <alignment vertical="top"/>
    </xf>
    <xf numFmtId="0" fontId="24" fillId="0" borderId="0" xfId="0" applyFont="1" applyAlignment="1">
      <alignment horizontal="right" vertical="top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top"/>
    </xf>
    <xf numFmtId="3" fontId="0" fillId="0" borderId="0" xfId="0" applyNumberFormat="1" applyFill="1" applyBorder="1" applyAlignment="1">
      <alignment vertical="top"/>
    </xf>
    <xf numFmtId="3" fontId="0" fillId="0" borderId="0" xfId="0" applyNumberForma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center" vertical="top" wrapText="1"/>
    </xf>
    <xf numFmtId="4" fontId="0" fillId="0" borderId="0" xfId="0" applyNumberFormat="1" applyFill="1" applyBorder="1" applyAlignment="1">
      <alignment horizontal="center" vertical="top"/>
    </xf>
    <xf numFmtId="14" fontId="23" fillId="0" borderId="0" xfId="0" applyNumberFormat="1" applyFont="1" applyFill="1" applyBorder="1" applyAlignment="1">
      <alignment horizontal="center" vertical="top"/>
    </xf>
    <xf numFmtId="14" fontId="7" fillId="0" borderId="0" xfId="0" applyNumberFormat="1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3" fontId="0" fillId="0" borderId="0" xfId="0" applyNumberFormat="1" applyFill="1" applyBorder="1"/>
    <xf numFmtId="14" fontId="5" fillId="3" borderId="13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vertical="top"/>
    </xf>
    <xf numFmtId="2" fontId="1" fillId="3" borderId="18" xfId="0" applyNumberFormat="1" applyFont="1" applyFill="1" applyBorder="1" applyAlignment="1">
      <alignment horizontal="center" vertical="top" wrapText="1"/>
    </xf>
    <xf numFmtId="0" fontId="26" fillId="0" borderId="0" xfId="0" applyFont="1"/>
    <xf numFmtId="0" fontId="2" fillId="4" borderId="0" xfId="0" applyFont="1" applyFill="1" applyAlignment="1">
      <alignment horizontal="left"/>
    </xf>
    <xf numFmtId="4" fontId="25" fillId="2" borderId="15" xfId="0" applyNumberFormat="1" applyFont="1" applyFill="1" applyBorder="1" applyAlignment="1">
      <alignment vertical="top"/>
    </xf>
    <xf numFmtId="14" fontId="25" fillId="2" borderId="17" xfId="0" applyNumberFormat="1" applyFont="1" applyFill="1" applyBorder="1" applyAlignment="1">
      <alignment horizontal="center" vertical="top"/>
    </xf>
    <xf numFmtId="0" fontId="4" fillId="0" borderId="0" xfId="0" applyFont="1" applyBorder="1"/>
    <xf numFmtId="0" fontId="9" fillId="0" borderId="1" xfId="0" applyFont="1" applyBorder="1" applyAlignment="1">
      <alignment horizontal="left"/>
    </xf>
    <xf numFmtId="0" fontId="0" fillId="0" borderId="10" xfId="0" applyBorder="1" applyAlignment="1"/>
    <xf numFmtId="0" fontId="0" fillId="0" borderId="21" xfId="0" applyBorder="1" applyAlignment="1"/>
    <xf numFmtId="0" fontId="0" fillId="0" borderId="12" xfId="0" applyBorder="1" applyAlignment="1">
      <alignment horizontal="center" vertical="center"/>
    </xf>
    <xf numFmtId="0" fontId="0" fillId="0" borderId="39" xfId="0" applyBorder="1" applyAlignment="1"/>
    <xf numFmtId="0" fontId="0" fillId="0" borderId="40" xfId="0" applyBorder="1" applyAlignment="1"/>
    <xf numFmtId="2" fontId="0" fillId="0" borderId="16" xfId="0" applyNumberFormat="1" applyBorder="1" applyAlignment="1">
      <alignment horizontal="right" vertical="top"/>
    </xf>
    <xf numFmtId="0" fontId="0" fillId="0" borderId="18" xfId="0" applyBorder="1" applyAlignment="1"/>
    <xf numFmtId="0" fontId="0" fillId="0" borderId="23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2" borderId="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top" wrapText="1"/>
    </xf>
    <xf numFmtId="14" fontId="0" fillId="2" borderId="13" xfId="0" applyNumberFormat="1" applyFill="1" applyBorder="1" applyAlignment="1">
      <alignment horizontal="center" vertical="top"/>
    </xf>
    <xf numFmtId="0" fontId="0" fillId="5" borderId="17" xfId="0" applyFill="1" applyBorder="1" applyAlignment="1"/>
    <xf numFmtId="3" fontId="0" fillId="5" borderId="15" xfId="0" applyNumberFormat="1" applyFill="1" applyBorder="1" applyAlignment="1">
      <alignment horizontal="center"/>
    </xf>
    <xf numFmtId="3" fontId="0" fillId="5" borderId="34" xfId="0" applyNumberFormat="1" applyFill="1" applyBorder="1" applyAlignment="1"/>
    <xf numFmtId="0" fontId="0" fillId="5" borderId="44" xfId="0" applyFill="1" applyBorder="1" applyAlignment="1"/>
    <xf numFmtId="14" fontId="0" fillId="5" borderId="4" xfId="0" applyNumberFormat="1" applyFill="1" applyBorder="1" applyAlignment="1"/>
    <xf numFmtId="14" fontId="0" fillId="5" borderId="9" xfId="0" applyNumberFormat="1" applyFill="1" applyBorder="1" applyAlignment="1"/>
    <xf numFmtId="4" fontId="0" fillId="0" borderId="45" xfId="0" applyNumberFormat="1" applyFill="1" applyBorder="1" applyAlignment="1">
      <alignment horizontal="center" vertical="top"/>
    </xf>
    <xf numFmtId="14" fontId="1" fillId="0" borderId="17" xfId="0" applyNumberFormat="1" applyFont="1" applyFill="1" applyBorder="1" applyAlignment="1">
      <alignment horizontal="center" vertical="top"/>
    </xf>
    <xf numFmtId="14" fontId="0" fillId="0" borderId="13" xfId="0" applyNumberFormat="1" applyFill="1" applyBorder="1" applyAlignment="1">
      <alignment horizontal="center" vertical="top"/>
    </xf>
    <xf numFmtId="14" fontId="23" fillId="0" borderId="17" xfId="0" applyNumberFormat="1" applyFont="1" applyFill="1" applyBorder="1" applyAlignment="1">
      <alignment horizontal="center" vertical="top"/>
    </xf>
    <xf numFmtId="14" fontId="7" fillId="0" borderId="13" xfId="0" applyNumberFormat="1" applyFont="1" applyFill="1" applyBorder="1" applyAlignment="1">
      <alignment horizontal="center" vertical="top"/>
    </xf>
    <xf numFmtId="0" fontId="16" fillId="0" borderId="46" xfId="0" applyNumberFormat="1" applyFont="1" applyFill="1" applyBorder="1" applyAlignment="1">
      <alignment vertical="top"/>
    </xf>
    <xf numFmtId="0" fontId="17" fillId="0" borderId="46" xfId="0" applyNumberFormat="1" applyFont="1" applyFill="1" applyBorder="1" applyAlignment="1">
      <alignment horizontal="center" vertical="top"/>
    </xf>
    <xf numFmtId="14" fontId="0" fillId="2" borderId="18" xfId="0" applyNumberFormat="1" applyFill="1" applyBorder="1" applyAlignment="1">
      <alignment horizontal="center" vertical="top"/>
    </xf>
    <xf numFmtId="0" fontId="0" fillId="0" borderId="23" xfId="0" applyFill="1" applyBorder="1" applyAlignment="1"/>
    <xf numFmtId="3" fontId="1" fillId="0" borderId="15" xfId="0" applyNumberFormat="1" applyFont="1" applyFill="1" applyBorder="1" applyAlignment="1">
      <alignment horizontal="center" vertical="top"/>
    </xf>
    <xf numFmtId="4" fontId="0" fillId="2" borderId="46" xfId="0" applyNumberFormat="1" applyFill="1" applyBorder="1" applyAlignment="1">
      <alignment vertical="top"/>
    </xf>
    <xf numFmtId="3" fontId="0" fillId="0" borderId="46" xfId="0" applyNumberFormat="1" applyFill="1" applyBorder="1" applyAlignment="1">
      <alignment horizontal="right" vertical="top"/>
    </xf>
    <xf numFmtId="3" fontId="0" fillId="0" borderId="47" xfId="0" applyNumberFormat="1" applyFill="1" applyBorder="1" applyAlignment="1">
      <alignment horizontal="right" vertical="top"/>
    </xf>
    <xf numFmtId="4" fontId="0" fillId="2" borderId="4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horizontal="center" vertical="top"/>
    </xf>
    <xf numFmtId="3" fontId="0" fillId="5" borderId="19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vertical="top"/>
    </xf>
    <xf numFmtId="3" fontId="0" fillId="2" borderId="17" xfId="0" applyNumberFormat="1" applyFill="1" applyBorder="1" applyAlignment="1">
      <alignment horizontal="center" vertical="top"/>
    </xf>
    <xf numFmtId="3" fontId="23" fillId="2" borderId="17" xfId="0" applyNumberFormat="1" applyFont="1" applyFill="1" applyBorder="1" applyAlignment="1">
      <alignment horizontal="center" vertical="top"/>
    </xf>
    <xf numFmtId="3" fontId="0" fillId="5" borderId="17" xfId="0" applyNumberFormat="1" applyFill="1" applyBorder="1" applyAlignment="1"/>
    <xf numFmtId="3" fontId="23" fillId="2" borderId="48" xfId="0" applyNumberFormat="1" applyFont="1" applyFill="1" applyBorder="1" applyAlignment="1">
      <alignment horizontal="center" vertical="top"/>
    </xf>
    <xf numFmtId="3" fontId="0" fillId="2" borderId="19" xfId="0" applyNumberFormat="1" applyFill="1" applyBorder="1" applyAlignment="1">
      <alignment vertical="top"/>
    </xf>
    <xf numFmtId="3" fontId="0" fillId="2" borderId="49" xfId="0" applyNumberFormat="1" applyFill="1" applyBorder="1" applyAlignment="1">
      <alignment horizontal="center" vertical="top"/>
    </xf>
    <xf numFmtId="3" fontId="23" fillId="2" borderId="49" xfId="0" applyNumberFormat="1" applyFont="1" applyFill="1" applyBorder="1" applyAlignment="1">
      <alignment horizontal="center" vertical="top"/>
    </xf>
    <xf numFmtId="3" fontId="0" fillId="5" borderId="49" xfId="0" applyNumberFormat="1" applyFill="1" applyBorder="1" applyAlignment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28" fillId="0" borderId="0" xfId="0" applyNumberFormat="1" applyFont="1" applyFill="1" applyBorder="1"/>
    <xf numFmtId="3" fontId="8" fillId="0" borderId="1" xfId="0" applyNumberFormat="1" applyFont="1" applyBorder="1" applyAlignment="1">
      <alignment vertical="top"/>
    </xf>
    <xf numFmtId="3" fontId="29" fillId="6" borderId="13" xfId="0" applyNumberFormat="1" applyFont="1" applyFill="1" applyBorder="1" applyAlignment="1">
      <alignment vertical="top"/>
    </xf>
    <xf numFmtId="3" fontId="29" fillId="6" borderId="49" xfId="0" applyNumberFormat="1" applyFont="1" applyFill="1" applyBorder="1" applyAlignment="1">
      <alignment vertical="top"/>
    </xf>
    <xf numFmtId="0" fontId="0" fillId="0" borderId="15" xfId="0" applyFill="1" applyBorder="1" applyAlignment="1"/>
    <xf numFmtId="0" fontId="0" fillId="0" borderId="17" xfId="0" applyFill="1" applyBorder="1" applyAlignment="1"/>
    <xf numFmtId="0" fontId="0" fillId="3" borderId="25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" fontId="29" fillId="6" borderId="51" xfId="0" applyNumberFormat="1" applyFont="1" applyFill="1" applyBorder="1" applyAlignment="1">
      <alignment vertical="top"/>
    </xf>
    <xf numFmtId="3" fontId="29" fillId="6" borderId="52" xfId="0" applyNumberFormat="1" applyFont="1" applyFill="1" applyBorder="1" applyAlignment="1">
      <alignment vertical="top"/>
    </xf>
    <xf numFmtId="0" fontId="0" fillId="0" borderId="13" xfId="0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 wrapText="1"/>
    </xf>
    <xf numFmtId="14" fontId="0" fillId="3" borderId="17" xfId="0" applyNumberFormat="1" applyFill="1" applyBorder="1" applyAlignment="1">
      <alignment horizontal="center" vertical="top"/>
    </xf>
    <xf numFmtId="14" fontId="0" fillId="3" borderId="49" xfId="0" applyNumberFormat="1" applyFill="1" applyBorder="1" applyAlignment="1">
      <alignment horizontal="center" vertical="top"/>
    </xf>
    <xf numFmtId="2" fontId="0" fillId="3" borderId="2" xfId="0" applyNumberFormat="1" applyFill="1" applyBorder="1" applyAlignment="1">
      <alignment horizontal="center" vertical="top" wrapText="1"/>
    </xf>
    <xf numFmtId="2" fontId="0" fillId="3" borderId="15" xfId="0" applyNumberFormat="1" applyFill="1" applyBorder="1" applyAlignment="1">
      <alignment horizontal="center" vertical="top"/>
    </xf>
    <xf numFmtId="2" fontId="0" fillId="3" borderId="19" xfId="0" applyNumberFormat="1" applyFill="1" applyBorder="1" applyAlignment="1">
      <alignment horizontal="center" vertical="top"/>
    </xf>
    <xf numFmtId="2" fontId="1" fillId="3" borderId="41" xfId="0" applyNumberFormat="1" applyFont="1" applyFill="1" applyBorder="1" applyAlignment="1">
      <alignment horizontal="center" vertical="top" wrapText="1"/>
    </xf>
    <xf numFmtId="14" fontId="0" fillId="3" borderId="53" xfId="0" applyNumberFormat="1" applyFill="1" applyBorder="1" applyAlignment="1">
      <alignment horizontal="center" vertical="top"/>
    </xf>
    <xf numFmtId="3" fontId="1" fillId="3" borderId="54" xfId="0" applyNumberFormat="1" applyFont="1" applyFill="1" applyBorder="1" applyAlignment="1">
      <alignment horizontal="center" vertical="top" wrapText="1"/>
    </xf>
    <xf numFmtId="0" fontId="13" fillId="0" borderId="42" xfId="0" applyFont="1" applyBorder="1" applyAlignment="1">
      <alignment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 textRotation="90"/>
    </xf>
    <xf numFmtId="0" fontId="31" fillId="0" borderId="0" xfId="0" applyFont="1" applyAlignment="1" applyProtection="1">
      <alignment horizontal="left" vertical="center"/>
    </xf>
    <xf numFmtId="3" fontId="0" fillId="0" borderId="1" xfId="0" applyNumberFormat="1" applyFill="1" applyBorder="1" applyAlignment="1">
      <alignment horizontal="center" vertical="top"/>
    </xf>
    <xf numFmtId="0" fontId="0" fillId="0" borderId="31" xfId="0" applyBorder="1" applyAlignment="1">
      <alignment vertical="top"/>
    </xf>
    <xf numFmtId="0" fontId="0" fillId="0" borderId="55" xfId="0" applyBorder="1" applyAlignment="1">
      <alignment vertical="top"/>
    </xf>
    <xf numFmtId="0" fontId="0" fillId="0" borderId="55" xfId="0" applyBorder="1" applyAlignment="1">
      <alignment horizontal="center" vertical="top"/>
    </xf>
    <xf numFmtId="0" fontId="33" fillId="0" borderId="0" xfId="0" applyFont="1" applyAlignment="1" applyProtection="1">
      <alignment horizontal="left"/>
    </xf>
    <xf numFmtId="0" fontId="34" fillId="0" borderId="0" xfId="0" applyFont="1" applyAlignment="1">
      <alignment vertical="top"/>
    </xf>
    <xf numFmtId="3" fontId="5" fillId="3" borderId="30" xfId="0" applyNumberFormat="1" applyFont="1" applyFill="1" applyBorder="1" applyAlignment="1">
      <alignment horizontal="center" vertical="top" wrapText="1"/>
    </xf>
    <xf numFmtId="0" fontId="0" fillId="0" borderId="16" xfId="0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0" fontId="0" fillId="5" borderId="1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4" fontId="0" fillId="3" borderId="18" xfId="0" applyNumberFormat="1" applyFill="1" applyBorder="1" applyAlignment="1">
      <alignment horizontal="center" vertical="top"/>
    </xf>
    <xf numFmtId="14" fontId="0" fillId="3" borderId="41" xfId="0" applyNumberFormat="1" applyFill="1" applyBorder="1" applyAlignment="1">
      <alignment horizontal="center" vertical="top"/>
    </xf>
    <xf numFmtId="164" fontId="38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14" fontId="1" fillId="0" borderId="18" xfId="0" applyNumberFormat="1" applyFont="1" applyFill="1" applyBorder="1" applyAlignment="1">
      <alignment horizontal="center" vertical="top"/>
    </xf>
    <xf numFmtId="14" fontId="23" fillId="0" borderId="18" xfId="0" applyNumberFormat="1" applyFont="1" applyFill="1" applyBorder="1" applyAlignment="1">
      <alignment horizontal="center" vertical="top"/>
    </xf>
    <xf numFmtId="3" fontId="23" fillId="2" borderId="18" xfId="0" applyNumberFormat="1" applyFont="1" applyFill="1" applyBorder="1" applyAlignment="1">
      <alignment horizontal="center" vertical="top"/>
    </xf>
    <xf numFmtId="3" fontId="23" fillId="2" borderId="56" xfId="0" applyNumberFormat="1" applyFont="1" applyFill="1" applyBorder="1" applyAlignment="1">
      <alignment horizontal="center" vertical="top"/>
    </xf>
    <xf numFmtId="3" fontId="23" fillId="2" borderId="41" xfId="0" applyNumberFormat="1" applyFont="1" applyFill="1" applyBorder="1" applyAlignment="1">
      <alignment horizontal="center" vertical="top"/>
    </xf>
    <xf numFmtId="14" fontId="0" fillId="5" borderId="10" xfId="0" applyNumberFormat="1" applyFill="1" applyBorder="1" applyAlignment="1"/>
    <xf numFmtId="0" fontId="0" fillId="5" borderId="57" xfId="0" applyFill="1" applyBorder="1" applyAlignment="1"/>
    <xf numFmtId="0" fontId="0" fillId="5" borderId="18" xfId="0" applyFill="1" applyBorder="1" applyAlignment="1"/>
    <xf numFmtId="0" fontId="0" fillId="0" borderId="18" xfId="0" applyFill="1" applyBorder="1" applyAlignment="1"/>
    <xf numFmtId="3" fontId="0" fillId="5" borderId="18" xfId="0" applyNumberFormat="1" applyFill="1" applyBorder="1" applyAlignment="1"/>
    <xf numFmtId="3" fontId="0" fillId="5" borderId="41" xfId="0" applyNumberForma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3" borderId="3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0" fillId="0" borderId="45" xfId="0" applyBorder="1" applyAlignment="1">
      <alignment vertical="top" wrapText="1"/>
    </xf>
    <xf numFmtId="0" fontId="7" fillId="0" borderId="52" xfId="0" applyFont="1" applyBorder="1" applyAlignment="1">
      <alignment horizontal="left" vertical="top" wrapText="1"/>
    </xf>
    <xf numFmtId="0" fontId="0" fillId="0" borderId="58" xfId="0" applyBorder="1" applyAlignment="1">
      <alignment vertical="top" wrapText="1"/>
    </xf>
    <xf numFmtId="0" fontId="7" fillId="0" borderId="51" xfId="0" applyFont="1" applyBorder="1" applyAlignment="1">
      <alignment horizontal="left" vertical="top" wrapText="1"/>
    </xf>
    <xf numFmtId="0" fontId="0" fillId="0" borderId="59" xfId="0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showGridLines="0" workbookViewId="0">
      <selection activeCell="G26" sqref="G26"/>
    </sheetView>
  </sheetViews>
  <sheetFormatPr baseColWidth="10" defaultRowHeight="13.2" x14ac:dyDescent="0.25"/>
  <cols>
    <col min="1" max="1" width="2.88671875" customWidth="1"/>
    <col min="2" max="2" width="4.109375" customWidth="1"/>
    <col min="8" max="8" width="12.88671875" customWidth="1"/>
    <col min="9" max="11" width="11.6640625" customWidth="1"/>
    <col min="12" max="12" width="24.6640625" customWidth="1"/>
    <col min="13" max="13" width="16.88671875" customWidth="1"/>
    <col min="14" max="14" width="5.5546875" customWidth="1"/>
    <col min="15" max="15" width="4.5546875" customWidth="1"/>
  </cols>
  <sheetData>
    <row r="1" spans="1:13" ht="17.399999999999999" x14ac:dyDescent="0.3">
      <c r="B1" s="10" t="s">
        <v>65</v>
      </c>
      <c r="H1" s="132" t="s">
        <v>100</v>
      </c>
      <c r="I1" s="5"/>
      <c r="J1" s="87"/>
    </row>
    <row r="2" spans="1:13" ht="17.399999999999999" x14ac:dyDescent="0.3">
      <c r="B2" s="10" t="s">
        <v>109</v>
      </c>
    </row>
    <row r="4" spans="1:13" ht="17.399999999999999" x14ac:dyDescent="0.3">
      <c r="A4" s="1" t="s">
        <v>2</v>
      </c>
      <c r="B4" s="1" t="s">
        <v>42</v>
      </c>
    </row>
    <row r="6" spans="1:13" ht="17.399999999999999" x14ac:dyDescent="0.3">
      <c r="A6" s="1" t="s">
        <v>64</v>
      </c>
      <c r="B6" s="1" t="s">
        <v>66</v>
      </c>
    </row>
    <row r="8" spans="1:13" x14ac:dyDescent="0.25">
      <c r="B8" t="s">
        <v>110</v>
      </c>
    </row>
    <row r="9" spans="1:13" x14ac:dyDescent="0.25">
      <c r="B9" t="s">
        <v>111</v>
      </c>
    </row>
    <row r="10" spans="1:13" x14ac:dyDescent="0.25">
      <c r="B10" t="s">
        <v>112</v>
      </c>
    </row>
    <row r="11" spans="1:13" x14ac:dyDescent="0.25">
      <c r="B11" s="91" t="s">
        <v>113</v>
      </c>
    </row>
    <row r="12" spans="1:13" x14ac:dyDescent="0.25">
      <c r="B12" t="s">
        <v>83</v>
      </c>
    </row>
    <row r="13" spans="1:13" x14ac:dyDescent="0.25">
      <c r="B13" t="s">
        <v>67</v>
      </c>
    </row>
    <row r="14" spans="1:13" x14ac:dyDescent="0.25">
      <c r="B14" t="s">
        <v>114</v>
      </c>
      <c r="M14" s="17"/>
    </row>
    <row r="15" spans="1:13" x14ac:dyDescent="0.25">
      <c r="B15" s="91" t="s">
        <v>115</v>
      </c>
      <c r="M15" s="17"/>
    </row>
    <row r="16" spans="1:13" ht="10.8" customHeight="1" x14ac:dyDescent="0.25">
      <c r="B16" s="91" t="s">
        <v>116</v>
      </c>
      <c r="M16" s="17"/>
    </row>
    <row r="17" spans="1:13" x14ac:dyDescent="0.25">
      <c r="B17" s="3"/>
      <c r="M17" s="17"/>
    </row>
    <row r="18" spans="1:13" ht="17.399999999999999" x14ac:dyDescent="0.3">
      <c r="A18" s="1" t="s">
        <v>68</v>
      </c>
      <c r="B18" s="1" t="s">
        <v>70</v>
      </c>
    </row>
    <row r="20" spans="1:13" x14ac:dyDescent="0.25">
      <c r="B20" t="s">
        <v>117</v>
      </c>
    </row>
    <row r="21" spans="1:13" x14ac:dyDescent="0.25">
      <c r="B21" s="3" t="s">
        <v>82</v>
      </c>
    </row>
    <row r="22" spans="1:13" x14ac:dyDescent="0.25">
      <c r="B22" s="3"/>
    </row>
    <row r="23" spans="1:13" x14ac:dyDescent="0.25">
      <c r="B23" s="91" t="s">
        <v>108</v>
      </c>
    </row>
    <row r="24" spans="1:13" x14ac:dyDescent="0.25">
      <c r="B24" s="91" t="s">
        <v>102</v>
      </c>
    </row>
    <row r="25" spans="1:13" x14ac:dyDescent="0.25">
      <c r="B25" s="91" t="s">
        <v>101</v>
      </c>
    </row>
    <row r="27" spans="1:13" x14ac:dyDescent="0.25">
      <c r="B27" t="s">
        <v>71</v>
      </c>
    </row>
    <row r="28" spans="1:13" x14ac:dyDescent="0.25">
      <c r="B28" s="91" t="s">
        <v>118</v>
      </c>
      <c r="M28" s="127"/>
    </row>
    <row r="29" spans="1:13" x14ac:dyDescent="0.25">
      <c r="B29" t="s">
        <v>119</v>
      </c>
    </row>
    <row r="31" spans="1:13" x14ac:dyDescent="0.25">
      <c r="B31" s="91" t="s">
        <v>120</v>
      </c>
    </row>
    <row r="32" spans="1:13" x14ac:dyDescent="0.25">
      <c r="B32" t="s">
        <v>81</v>
      </c>
    </row>
    <row r="34" spans="1:14" x14ac:dyDescent="0.25">
      <c r="B34" s="91" t="s">
        <v>121</v>
      </c>
    </row>
    <row r="35" spans="1:14" x14ac:dyDescent="0.25">
      <c r="B35" s="91" t="s">
        <v>122</v>
      </c>
    </row>
    <row r="36" spans="1:14" x14ac:dyDescent="0.25">
      <c r="B36" s="91" t="s">
        <v>123</v>
      </c>
    </row>
    <row r="37" spans="1:14" x14ac:dyDescent="0.25">
      <c r="B37" s="91" t="s">
        <v>124</v>
      </c>
    </row>
    <row r="39" spans="1:14" x14ac:dyDescent="0.25">
      <c r="B39" s="91" t="s">
        <v>125</v>
      </c>
      <c r="N39" s="127"/>
    </row>
    <row r="40" spans="1:14" x14ac:dyDescent="0.25">
      <c r="B40" s="91" t="s">
        <v>126</v>
      </c>
    </row>
    <row r="42" spans="1:14" ht="17.399999999999999" x14ac:dyDescent="0.3">
      <c r="A42" s="1" t="s">
        <v>69</v>
      </c>
      <c r="B42" s="1" t="s">
        <v>72</v>
      </c>
      <c r="M42" s="2"/>
    </row>
    <row r="44" spans="1:14" x14ac:dyDescent="0.25">
      <c r="B44" t="s">
        <v>73</v>
      </c>
    </row>
    <row r="46" spans="1:14" x14ac:dyDescent="0.25">
      <c r="B46" t="s">
        <v>74</v>
      </c>
    </row>
    <row r="47" spans="1:14" ht="12.6" customHeight="1" x14ac:dyDescent="0.25">
      <c r="B47" s="91" t="s">
        <v>127</v>
      </c>
    </row>
    <row r="48" spans="1:14" x14ac:dyDescent="0.25">
      <c r="C48" t="s">
        <v>75</v>
      </c>
      <c r="D48" s="91" t="s">
        <v>128</v>
      </c>
    </row>
    <row r="49" spans="1:4" x14ac:dyDescent="0.25">
      <c r="D49" t="s">
        <v>76</v>
      </c>
    </row>
    <row r="50" spans="1:4" x14ac:dyDescent="0.25">
      <c r="D50" s="91" t="s">
        <v>129</v>
      </c>
    </row>
    <row r="51" spans="1:4" x14ac:dyDescent="0.25">
      <c r="D51" s="91" t="s">
        <v>130</v>
      </c>
    </row>
    <row r="52" spans="1:4" ht="12.6" customHeight="1" x14ac:dyDescent="0.25"/>
    <row r="53" spans="1:4" ht="12.6" customHeight="1" x14ac:dyDescent="0.25"/>
    <row r="54" spans="1:4" ht="12.6" customHeight="1" x14ac:dyDescent="0.25"/>
    <row r="55" spans="1:4" ht="12.6" customHeight="1" x14ac:dyDescent="0.25"/>
    <row r="56" spans="1:4" ht="12.6" customHeight="1" x14ac:dyDescent="0.25"/>
    <row r="57" spans="1:4" ht="19.5" customHeight="1" x14ac:dyDescent="0.25"/>
    <row r="58" spans="1:4" ht="12.6" customHeight="1" x14ac:dyDescent="0.25"/>
    <row r="59" spans="1:4" x14ac:dyDescent="0.25">
      <c r="A59" s="2"/>
    </row>
    <row r="60" spans="1:4" ht="12.6" customHeight="1" x14ac:dyDescent="0.25"/>
    <row r="61" spans="1:4" ht="12.6" customHeight="1" x14ac:dyDescent="0.25"/>
    <row r="62" spans="1:4" ht="12.6" customHeight="1" x14ac:dyDescent="0.25"/>
    <row r="63" spans="1:4" ht="12.6" customHeight="1" x14ac:dyDescent="0.25"/>
    <row r="64" spans="1:4" ht="12.6" customHeight="1" x14ac:dyDescent="0.25"/>
    <row r="65" spans="13:13" ht="12.6" customHeight="1" x14ac:dyDescent="0.25"/>
    <row r="66" spans="13:13" ht="12.6" customHeight="1" x14ac:dyDescent="0.25"/>
    <row r="67" spans="13:13" ht="12.6" customHeight="1" x14ac:dyDescent="0.25"/>
    <row r="68" spans="13:13" ht="12.6" customHeight="1" x14ac:dyDescent="0.25"/>
    <row r="69" spans="13:13" ht="12.6" customHeight="1" x14ac:dyDescent="0.25"/>
    <row r="70" spans="13:13" ht="12.6" customHeight="1" x14ac:dyDescent="0.25"/>
    <row r="71" spans="13:13" ht="12.6" customHeight="1" x14ac:dyDescent="0.25"/>
    <row r="72" spans="13:13" ht="12.6" customHeight="1" x14ac:dyDescent="0.25"/>
    <row r="73" spans="13:13" ht="12.6" customHeight="1" x14ac:dyDescent="0.25"/>
    <row r="74" spans="13:13" ht="12.6" customHeight="1" x14ac:dyDescent="0.25">
      <c r="M74" s="2"/>
    </row>
    <row r="75" spans="13:13" ht="12.6" customHeight="1" x14ac:dyDescent="0.25"/>
    <row r="76" spans="13:13" ht="12.6" customHeight="1" x14ac:dyDescent="0.25"/>
    <row r="77" spans="13:13" ht="12.6" customHeight="1" x14ac:dyDescent="0.25"/>
    <row r="78" spans="13:13" ht="12.6" customHeight="1" x14ac:dyDescent="0.25"/>
    <row r="79" spans="13:13" ht="12.6" customHeight="1" x14ac:dyDescent="0.25"/>
    <row r="80" spans="13:13" ht="12.6" customHeight="1" x14ac:dyDescent="0.25"/>
    <row r="81" ht="12.6" customHeight="1" x14ac:dyDescent="0.25"/>
    <row r="82" ht="12.6" customHeight="1" x14ac:dyDescent="0.25"/>
    <row r="83" ht="12.6" customHeight="1" x14ac:dyDescent="0.25"/>
    <row r="84" ht="12.6" customHeight="1" x14ac:dyDescent="0.25"/>
    <row r="85" ht="12.6" customHeight="1" x14ac:dyDescent="0.25"/>
    <row r="86" ht="12.6" customHeight="1" x14ac:dyDescent="0.25"/>
    <row r="87" ht="12.6" customHeight="1" x14ac:dyDescent="0.25"/>
    <row r="88" ht="12.6" customHeight="1" x14ac:dyDescent="0.25"/>
    <row r="89" ht="12.6" customHeight="1" x14ac:dyDescent="0.25"/>
    <row r="90" ht="12.6" customHeight="1" x14ac:dyDescent="0.25"/>
    <row r="91" ht="12.6" customHeight="1" x14ac:dyDescent="0.25"/>
    <row r="92" ht="12.6" customHeight="1" x14ac:dyDescent="0.25"/>
    <row r="93" ht="12.6" customHeight="1" x14ac:dyDescent="0.25"/>
    <row r="94" ht="12.6" customHeight="1" x14ac:dyDescent="0.25"/>
    <row r="95" ht="12.6" customHeight="1" x14ac:dyDescent="0.25"/>
    <row r="96" ht="12.6" customHeight="1" x14ac:dyDescent="0.25"/>
    <row r="97" ht="12.6" customHeight="1" x14ac:dyDescent="0.25"/>
    <row r="98" ht="12.6" customHeight="1" x14ac:dyDescent="0.25"/>
    <row r="99" ht="12.6" customHeight="1" x14ac:dyDescent="0.25"/>
    <row r="100" ht="12.6" customHeight="1" x14ac:dyDescent="0.25"/>
    <row r="101" ht="12.6" customHeight="1" x14ac:dyDescent="0.25"/>
    <row r="102" ht="12.6" customHeight="1" x14ac:dyDescent="0.25"/>
    <row r="103" ht="12.6" customHeight="1" x14ac:dyDescent="0.25"/>
    <row r="104" ht="12.6" customHeight="1" x14ac:dyDescent="0.25"/>
    <row r="105" ht="12.6" customHeight="1" x14ac:dyDescent="0.25"/>
    <row r="106" ht="12.6" customHeight="1" x14ac:dyDescent="0.25"/>
    <row r="107" ht="12.6" customHeight="1" x14ac:dyDescent="0.25"/>
    <row r="108" ht="12.6" customHeight="1" x14ac:dyDescent="0.25"/>
    <row r="109" ht="12.6" customHeight="1" x14ac:dyDescent="0.25"/>
    <row r="110" ht="12.6" customHeight="1" x14ac:dyDescent="0.25"/>
    <row r="111" ht="12.6" customHeight="1" x14ac:dyDescent="0.25"/>
    <row r="112" ht="12.6" customHeight="1" x14ac:dyDescent="0.25"/>
    <row r="113" ht="12.6" customHeight="1" x14ac:dyDescent="0.25"/>
    <row r="114" ht="12.6" customHeight="1" x14ac:dyDescent="0.25"/>
    <row r="115" ht="12.6" customHeight="1" x14ac:dyDescent="0.25"/>
    <row r="116" ht="12.6" customHeight="1" x14ac:dyDescent="0.25"/>
    <row r="117" ht="12.6" customHeight="1" x14ac:dyDescent="0.25"/>
    <row r="118" ht="12.6" customHeight="1" x14ac:dyDescent="0.25"/>
    <row r="119" ht="12.6" customHeight="1" x14ac:dyDescent="0.25"/>
    <row r="120" ht="12.6" customHeight="1" x14ac:dyDescent="0.25"/>
    <row r="121" ht="12.6" customHeight="1" x14ac:dyDescent="0.25"/>
    <row r="122" ht="12.6" customHeight="1" x14ac:dyDescent="0.25"/>
    <row r="123" ht="12.6" customHeight="1" x14ac:dyDescent="0.25"/>
    <row r="124" ht="12.6" customHeight="1" x14ac:dyDescent="0.25"/>
    <row r="125" ht="12.6" customHeight="1" x14ac:dyDescent="0.25"/>
    <row r="126" ht="12.6" customHeight="1" x14ac:dyDescent="0.25"/>
    <row r="127" ht="12.6" customHeight="1" x14ac:dyDescent="0.25"/>
    <row r="128" ht="12.6" customHeight="1" x14ac:dyDescent="0.25"/>
    <row r="129" ht="12.6" customHeight="1" x14ac:dyDescent="0.25"/>
    <row r="130" ht="12.6" customHeight="1" x14ac:dyDescent="0.25"/>
    <row r="131" ht="12.6" customHeight="1" x14ac:dyDescent="0.25"/>
    <row r="132" ht="12.6" customHeight="1" x14ac:dyDescent="0.25"/>
    <row r="133" ht="12.6" customHeight="1" x14ac:dyDescent="0.25"/>
    <row r="134" ht="12.6" customHeight="1" x14ac:dyDescent="0.25"/>
    <row r="135" ht="12.6" customHeight="1" x14ac:dyDescent="0.25"/>
    <row r="136" ht="12.6" customHeight="1" x14ac:dyDescent="0.25"/>
    <row r="137" ht="12.6" customHeight="1" x14ac:dyDescent="0.25"/>
    <row r="138" ht="12.6" customHeight="1" x14ac:dyDescent="0.25"/>
    <row r="139" ht="12.6" customHeight="1" x14ac:dyDescent="0.25"/>
    <row r="140" ht="12.6" customHeight="1" x14ac:dyDescent="0.25"/>
    <row r="141" ht="12.6" customHeight="1" x14ac:dyDescent="0.25"/>
    <row r="142" ht="12.6" customHeight="1" x14ac:dyDescent="0.25"/>
    <row r="143" ht="12.6" customHeight="1" x14ac:dyDescent="0.25"/>
    <row r="144" ht="12.6" customHeight="1" x14ac:dyDescent="0.25"/>
    <row r="145" ht="12.6" customHeight="1" x14ac:dyDescent="0.25"/>
    <row r="146" ht="12.6" customHeight="1" x14ac:dyDescent="0.25"/>
    <row r="147" ht="12.6" customHeight="1" x14ac:dyDescent="0.25"/>
    <row r="148" ht="12.6" customHeight="1" x14ac:dyDescent="0.25"/>
    <row r="149" ht="12.6" customHeight="1" x14ac:dyDescent="0.25"/>
    <row r="150" ht="12.6" customHeight="1" x14ac:dyDescent="0.25"/>
    <row r="151" ht="12.6" customHeight="1" x14ac:dyDescent="0.25"/>
    <row r="152" ht="12.6" customHeight="1" x14ac:dyDescent="0.25"/>
    <row r="153" ht="12.6" customHeight="1" x14ac:dyDescent="0.25"/>
    <row r="154" ht="12.6" customHeight="1" x14ac:dyDescent="0.25"/>
    <row r="155" ht="12.6" customHeight="1" x14ac:dyDescent="0.25"/>
  </sheetData>
  <phoneticPr fontId="0" type="noConversion"/>
  <printOptions horizontalCentered="1" verticalCentered="1"/>
  <pageMargins left="0.39370078740157483" right="0.39370078740157483" top="0.59055118110236227" bottom="0.19685039370078741" header="0.51181102362204722" footer="0.51181102362204722"/>
  <pageSetup paperSize="9" orientation="landscape" horizontalDpi="300" verticalDpi="300" r:id="rId1"/>
  <headerFooter alignWithMargins="0">
    <oddHeader>&amp;CStellenrahmenplan; hier: Vorbemerkungen&amp;RSeite &amp;P von &amp;N</oddHead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5"/>
  <sheetViews>
    <sheetView showGridLines="0" tabSelected="1" workbookViewId="0">
      <selection activeCell="F61" sqref="F61"/>
    </sheetView>
  </sheetViews>
  <sheetFormatPr baseColWidth="10" defaultRowHeight="13.2" outlineLevelCol="1" x14ac:dyDescent="0.25"/>
  <cols>
    <col min="1" max="1" width="4.33203125" customWidth="1"/>
    <col min="2" max="2" width="17.5546875" customWidth="1"/>
    <col min="3" max="3" width="10.33203125" customWidth="1"/>
    <col min="4" max="4" width="11.6640625" customWidth="1"/>
    <col min="5" max="5" width="9.33203125" customWidth="1"/>
    <col min="6" max="6" width="11.6640625" customWidth="1"/>
    <col min="7" max="7" width="9.33203125" customWidth="1"/>
    <col min="8" max="12" width="11.6640625" customWidth="1"/>
    <col min="13" max="13" width="9.33203125" customWidth="1"/>
    <col min="14" max="14" width="11.6640625" customWidth="1"/>
    <col min="15" max="15" width="9.33203125" customWidth="1"/>
    <col min="17" max="17" width="9.33203125" customWidth="1" outlineLevel="1"/>
    <col min="18" max="18" width="11.44140625" customWidth="1" outlineLevel="1"/>
    <col min="19" max="19" width="9.33203125" customWidth="1" outlineLevel="1"/>
    <col min="20" max="24" width="11.44140625" customWidth="1" outlineLevel="1"/>
    <col min="25" max="25" width="9.33203125" customWidth="1" outlineLevel="1"/>
    <col min="26" max="26" width="11.44140625" customWidth="1" outlineLevel="1"/>
    <col min="27" max="27" width="9.33203125" customWidth="1" outlineLevel="1"/>
    <col min="28" max="28" width="11.44140625" customWidth="1" outlineLevel="1"/>
    <col min="29" max="29" width="10.6640625" customWidth="1"/>
    <col min="30" max="30" width="10" customWidth="1"/>
    <col min="31" max="31" width="11" customWidth="1"/>
    <col min="32" max="32" width="19.5546875" customWidth="1"/>
  </cols>
  <sheetData>
    <row r="1" spans="1:38" ht="35.1" customHeight="1" x14ac:dyDescent="0.3">
      <c r="A1" s="225" t="s">
        <v>96</v>
      </c>
      <c r="AC1" s="219" t="s">
        <v>94</v>
      </c>
    </row>
    <row r="2" spans="1:38" s="218" customFormat="1" ht="35.1" customHeight="1" x14ac:dyDescent="0.25">
      <c r="A2" s="220" t="s">
        <v>95</v>
      </c>
    </row>
    <row r="3" spans="1:38" ht="17.399999999999999" x14ac:dyDescent="0.3">
      <c r="A3" s="1" t="s">
        <v>0</v>
      </c>
      <c r="H3" s="1" t="str">
        <f>Vorbemerkungen!H1</f>
        <v>Muster-Kirchenkreis</v>
      </c>
      <c r="I3" s="1"/>
      <c r="J3" s="1"/>
      <c r="K3" s="1"/>
      <c r="L3" s="1"/>
      <c r="AC3" s="5"/>
      <c r="AE3" s="5"/>
      <c r="AF3" s="50"/>
    </row>
    <row r="4" spans="1:38" ht="17.399999999999999" x14ac:dyDescent="0.3">
      <c r="A4" s="1" t="s">
        <v>1</v>
      </c>
      <c r="AC4" s="5"/>
      <c r="AD4" s="5"/>
      <c r="AE4" s="5"/>
      <c r="AF4" s="5"/>
    </row>
    <row r="5" spans="1:38" x14ac:dyDescent="0.25">
      <c r="AC5" s="5"/>
      <c r="AD5" s="5"/>
      <c r="AE5" s="5"/>
      <c r="AF5" s="5"/>
    </row>
    <row r="6" spans="1:38" ht="17.399999999999999" x14ac:dyDescent="0.3">
      <c r="A6" s="1" t="s">
        <v>3</v>
      </c>
      <c r="B6" s="1" t="s">
        <v>13</v>
      </c>
      <c r="E6" s="236">
        <v>130700</v>
      </c>
      <c r="F6" s="131" t="s">
        <v>44</v>
      </c>
      <c r="AC6" s="5"/>
      <c r="AD6" s="5"/>
      <c r="AE6" s="5"/>
      <c r="AF6" s="5"/>
    </row>
    <row r="7" spans="1:38" x14ac:dyDescent="0.25">
      <c r="B7" s="19"/>
      <c r="C7" s="3"/>
      <c r="E7" s="236">
        <v>105000</v>
      </c>
      <c r="F7" s="131" t="s">
        <v>43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87"/>
    </row>
    <row r="8" spans="1:38" ht="13.8" thickBot="1" x14ac:dyDescent="0.3">
      <c r="A8" s="4"/>
      <c r="B8" s="3"/>
      <c r="D8" s="9"/>
      <c r="E8" s="11"/>
    </row>
    <row r="9" spans="1:38" ht="27" customHeight="1" thickBot="1" x14ac:dyDescent="0.3">
      <c r="A9" s="8"/>
      <c r="E9" s="62"/>
      <c r="F9" s="65"/>
      <c r="G9" s="65"/>
      <c r="H9" s="65"/>
      <c r="I9" s="65"/>
      <c r="J9" s="65"/>
      <c r="K9" s="65"/>
      <c r="L9" s="65"/>
      <c r="M9" s="72" t="s">
        <v>33</v>
      </c>
      <c r="N9" s="65"/>
      <c r="O9" s="65"/>
      <c r="P9" s="63"/>
      <c r="Q9" s="198"/>
      <c r="R9" s="199"/>
      <c r="S9" s="199"/>
      <c r="T9" s="199"/>
      <c r="U9" s="199"/>
      <c r="V9" s="199"/>
      <c r="W9" s="199"/>
      <c r="X9" s="199"/>
      <c r="Y9" s="200" t="s">
        <v>87</v>
      </c>
      <c r="Z9" s="199"/>
      <c r="AA9" s="199"/>
      <c r="AB9" s="189"/>
      <c r="AC9" s="272" t="s">
        <v>88</v>
      </c>
      <c r="AD9" s="273"/>
      <c r="AE9" s="274"/>
    </row>
    <row r="10" spans="1:38" ht="23.25" customHeight="1" thickBot="1" x14ac:dyDescent="0.3">
      <c r="A10" s="8"/>
      <c r="E10" s="268">
        <v>2023</v>
      </c>
      <c r="F10" s="269"/>
      <c r="G10" s="268">
        <v>2024</v>
      </c>
      <c r="H10" s="269"/>
      <c r="I10" s="268">
        <v>2025</v>
      </c>
      <c r="J10" s="269"/>
      <c r="K10" s="268">
        <v>2026</v>
      </c>
      <c r="L10" s="269"/>
      <c r="M10" s="268">
        <v>2027</v>
      </c>
      <c r="N10" s="269"/>
      <c r="O10" s="268">
        <v>2028</v>
      </c>
      <c r="P10" s="269"/>
      <c r="Q10" s="270">
        <v>2023</v>
      </c>
      <c r="R10" s="271"/>
      <c r="S10" s="270">
        <v>2024</v>
      </c>
      <c r="T10" s="271"/>
      <c r="U10" s="270">
        <v>2025</v>
      </c>
      <c r="V10" s="271"/>
      <c r="W10" s="270">
        <v>2026</v>
      </c>
      <c r="X10" s="271"/>
      <c r="Y10" s="270">
        <v>2027</v>
      </c>
      <c r="Z10" s="271"/>
      <c r="AA10" s="270">
        <v>2028</v>
      </c>
      <c r="AB10" s="271"/>
      <c r="AC10" s="275"/>
      <c r="AD10" s="276"/>
      <c r="AE10" s="277"/>
    </row>
    <row r="11" spans="1:38" s="6" customFormat="1" ht="42" x14ac:dyDescent="0.25">
      <c r="A11" s="12" t="s">
        <v>4</v>
      </c>
      <c r="B11" s="13" t="s">
        <v>77</v>
      </c>
      <c r="C11" s="237" t="s">
        <v>131</v>
      </c>
      <c r="D11" s="18" t="s">
        <v>29</v>
      </c>
      <c r="E11" s="21" t="s">
        <v>28</v>
      </c>
      <c r="F11" s="22" t="s">
        <v>79</v>
      </c>
      <c r="G11" s="21" t="s">
        <v>28</v>
      </c>
      <c r="H11" s="22" t="s">
        <v>79</v>
      </c>
      <c r="I11" s="21" t="s">
        <v>28</v>
      </c>
      <c r="J11" s="22" t="s">
        <v>79</v>
      </c>
      <c r="K11" s="21" t="s">
        <v>28</v>
      </c>
      <c r="L11" s="22" t="s">
        <v>79</v>
      </c>
      <c r="M11" s="21" t="s">
        <v>28</v>
      </c>
      <c r="N11" s="22" t="s">
        <v>79</v>
      </c>
      <c r="O11" s="21" t="s">
        <v>28</v>
      </c>
      <c r="P11" s="22" t="s">
        <v>79</v>
      </c>
      <c r="Q11" s="201" t="s">
        <v>28</v>
      </c>
      <c r="R11" s="202" t="s">
        <v>79</v>
      </c>
      <c r="S11" s="201" t="s">
        <v>28</v>
      </c>
      <c r="T11" s="202" t="s">
        <v>79</v>
      </c>
      <c r="U11" s="201" t="s">
        <v>28</v>
      </c>
      <c r="V11" s="202" t="s">
        <v>79</v>
      </c>
      <c r="W11" s="201" t="s">
        <v>28</v>
      </c>
      <c r="X11" s="202" t="s">
        <v>79</v>
      </c>
      <c r="Y11" s="201" t="s">
        <v>28</v>
      </c>
      <c r="Z11" s="202" t="s">
        <v>79</v>
      </c>
      <c r="AA11" s="201" t="s">
        <v>28</v>
      </c>
      <c r="AB11" s="202" t="s">
        <v>79</v>
      </c>
      <c r="AC11" s="25" t="s">
        <v>45</v>
      </c>
      <c r="AD11" s="54" t="s">
        <v>30</v>
      </c>
      <c r="AE11" s="66" t="s">
        <v>31</v>
      </c>
      <c r="AF11" s="57" t="s">
        <v>90</v>
      </c>
    </row>
    <row r="12" spans="1:38" s="6" customFormat="1" ht="16.2" thickBot="1" x14ac:dyDescent="0.3">
      <c r="A12" s="14"/>
      <c r="B12" s="15"/>
      <c r="C12" s="15" t="s">
        <v>78</v>
      </c>
      <c r="D12" s="16"/>
      <c r="E12" s="23" t="s">
        <v>16</v>
      </c>
      <c r="F12" s="24" t="s">
        <v>17</v>
      </c>
      <c r="G12" s="23" t="s">
        <v>16</v>
      </c>
      <c r="H12" s="24" t="s">
        <v>17</v>
      </c>
      <c r="I12" s="23" t="s">
        <v>16</v>
      </c>
      <c r="J12" s="24" t="s">
        <v>17</v>
      </c>
      <c r="K12" s="23" t="s">
        <v>16</v>
      </c>
      <c r="L12" s="24" t="s">
        <v>17</v>
      </c>
      <c r="M12" s="23" t="s">
        <v>16</v>
      </c>
      <c r="N12" s="24" t="s">
        <v>17</v>
      </c>
      <c r="O12" s="23" t="s">
        <v>16</v>
      </c>
      <c r="P12" s="24" t="s">
        <v>17</v>
      </c>
      <c r="Q12" s="203" t="s">
        <v>16</v>
      </c>
      <c r="R12" s="204" t="s">
        <v>17</v>
      </c>
      <c r="S12" s="203" t="s">
        <v>16</v>
      </c>
      <c r="T12" s="204" t="s">
        <v>17</v>
      </c>
      <c r="U12" s="203" t="s">
        <v>16</v>
      </c>
      <c r="V12" s="204" t="s">
        <v>17</v>
      </c>
      <c r="W12" s="203" t="s">
        <v>16</v>
      </c>
      <c r="X12" s="204" t="s">
        <v>17</v>
      </c>
      <c r="Y12" s="203" t="s">
        <v>16</v>
      </c>
      <c r="Z12" s="204" t="s">
        <v>17</v>
      </c>
      <c r="AA12" s="203" t="s">
        <v>16</v>
      </c>
      <c r="AB12" s="204" t="s">
        <v>17</v>
      </c>
      <c r="AC12" s="26" t="s">
        <v>16</v>
      </c>
      <c r="AD12" s="55" t="s">
        <v>17</v>
      </c>
      <c r="AE12" s="67" t="s">
        <v>89</v>
      </c>
      <c r="AF12" s="58"/>
      <c r="AH12"/>
      <c r="AI12"/>
      <c r="AJ12"/>
      <c r="AK12"/>
      <c r="AL12"/>
    </row>
    <row r="13" spans="1:38" s="6" customFormat="1" ht="28.2" x14ac:dyDescent="0.25">
      <c r="A13" s="27">
        <v>1</v>
      </c>
      <c r="B13" s="28" t="s">
        <v>132</v>
      </c>
      <c r="C13" s="29"/>
      <c r="D13" s="30">
        <f>C13/100*E6</f>
        <v>0</v>
      </c>
      <c r="E13" s="31"/>
      <c r="F13" s="112"/>
      <c r="G13" s="31"/>
      <c r="H13" s="112"/>
      <c r="I13" s="31"/>
      <c r="J13" s="112"/>
      <c r="K13" s="31"/>
      <c r="L13" s="112"/>
      <c r="M13" s="31"/>
      <c r="N13" s="32"/>
      <c r="O13" s="31"/>
      <c r="P13" s="32"/>
      <c r="Q13" s="208"/>
      <c r="R13" s="205"/>
      <c r="S13" s="208"/>
      <c r="T13" s="205"/>
      <c r="U13" s="208"/>
      <c r="V13" s="205"/>
      <c r="W13" s="208"/>
      <c r="X13" s="205"/>
      <c r="Y13" s="208"/>
      <c r="Z13" s="205"/>
      <c r="AA13" s="208"/>
      <c r="AB13" s="205"/>
      <c r="AC13" s="130" t="str">
        <f>IF((Q13+S13+Y13+AA13)=0,"",(Q13+S13+Y13+AA13))</f>
        <v/>
      </c>
      <c r="AD13" s="56"/>
      <c r="AE13" s="68"/>
      <c r="AF13" s="59"/>
      <c r="AH13"/>
      <c r="AI13"/>
      <c r="AJ13"/>
      <c r="AK13"/>
      <c r="AL13"/>
    </row>
    <row r="14" spans="1:38" x14ac:dyDescent="0.25">
      <c r="A14" s="33">
        <v>2</v>
      </c>
      <c r="B14" s="34"/>
      <c r="C14" s="35"/>
      <c r="D14" s="30">
        <f t="shared" ref="D14:D61" si="0">C14*$E$7/100</f>
        <v>0</v>
      </c>
      <c r="E14" s="36"/>
      <c r="F14" s="37"/>
      <c r="G14" s="36"/>
      <c r="H14" s="37"/>
      <c r="I14" s="36"/>
      <c r="J14" s="37"/>
      <c r="K14" s="36"/>
      <c r="L14" s="37"/>
      <c r="M14" s="36"/>
      <c r="N14" s="37"/>
      <c r="O14" s="36"/>
      <c r="P14" s="37"/>
      <c r="Q14" s="209"/>
      <c r="R14" s="206"/>
      <c r="S14" s="209"/>
      <c r="T14" s="206"/>
      <c r="U14" s="209"/>
      <c r="V14" s="206"/>
      <c r="W14" s="209"/>
      <c r="X14" s="206"/>
      <c r="Y14" s="209"/>
      <c r="Z14" s="206"/>
      <c r="AA14" s="209"/>
      <c r="AB14" s="206"/>
      <c r="AC14" s="130" t="str">
        <f>IF((Q14+S14+Y14+AA14)=0,"",(Q14+S14+Y14+AA14))</f>
        <v/>
      </c>
      <c r="AD14" s="56"/>
      <c r="AE14" s="227"/>
      <c r="AF14" s="60"/>
    </row>
    <row r="15" spans="1:38" x14ac:dyDescent="0.25">
      <c r="A15" s="33">
        <v>3</v>
      </c>
      <c r="B15" s="34"/>
      <c r="C15" s="35"/>
      <c r="D15" s="30">
        <f t="shared" si="0"/>
        <v>0</v>
      </c>
      <c r="E15" s="36"/>
      <c r="F15" s="37"/>
      <c r="G15" s="36"/>
      <c r="H15" s="37"/>
      <c r="I15" s="36"/>
      <c r="J15" s="37"/>
      <c r="K15" s="36"/>
      <c r="L15" s="37"/>
      <c r="M15" s="36"/>
      <c r="N15" s="37"/>
      <c r="O15" s="36"/>
      <c r="P15" s="37"/>
      <c r="Q15" s="209"/>
      <c r="R15" s="206"/>
      <c r="S15" s="209"/>
      <c r="T15" s="206"/>
      <c r="U15" s="209"/>
      <c r="V15" s="206"/>
      <c r="W15" s="209"/>
      <c r="X15" s="206"/>
      <c r="Y15" s="209"/>
      <c r="Z15" s="206"/>
      <c r="AA15" s="209"/>
      <c r="AB15" s="206"/>
      <c r="AC15" s="130" t="str">
        <f t="shared" ref="AC15:AC63" si="1">IF((Q15+S15+Y15+AA15)=0,"",(Q15+S15+Y15+AA15))</f>
        <v/>
      </c>
      <c r="AD15" s="56"/>
      <c r="AE15" s="227"/>
      <c r="AF15" s="60"/>
    </row>
    <row r="16" spans="1:38" x14ac:dyDescent="0.25">
      <c r="A16" s="33">
        <v>4</v>
      </c>
      <c r="B16" s="34"/>
      <c r="C16" s="35"/>
      <c r="D16" s="30">
        <f t="shared" si="0"/>
        <v>0</v>
      </c>
      <c r="E16" s="36"/>
      <c r="F16" s="37"/>
      <c r="G16" s="36"/>
      <c r="H16" s="37"/>
      <c r="I16" s="36"/>
      <c r="J16" s="37"/>
      <c r="K16" s="36"/>
      <c r="L16" s="37"/>
      <c r="M16" s="36"/>
      <c r="N16" s="37"/>
      <c r="O16" s="36"/>
      <c r="P16" s="37"/>
      <c r="Q16" s="209"/>
      <c r="R16" s="206"/>
      <c r="S16" s="209"/>
      <c r="T16" s="206"/>
      <c r="U16" s="209"/>
      <c r="V16" s="206"/>
      <c r="W16" s="209"/>
      <c r="X16" s="206"/>
      <c r="Y16" s="209"/>
      <c r="Z16" s="206"/>
      <c r="AA16" s="209"/>
      <c r="AB16" s="206"/>
      <c r="AC16" s="130" t="str">
        <f t="shared" si="1"/>
        <v/>
      </c>
      <c r="AD16" s="56"/>
      <c r="AE16" s="227"/>
      <c r="AF16" s="60"/>
    </row>
    <row r="17" spans="1:32" x14ac:dyDescent="0.25">
      <c r="A17" s="33">
        <v>5</v>
      </c>
      <c r="B17" s="34"/>
      <c r="C17" s="35"/>
      <c r="D17" s="30">
        <f t="shared" si="0"/>
        <v>0</v>
      </c>
      <c r="E17" s="36"/>
      <c r="F17" s="37"/>
      <c r="G17" s="36"/>
      <c r="H17" s="37"/>
      <c r="I17" s="36"/>
      <c r="J17" s="37"/>
      <c r="K17" s="36"/>
      <c r="L17" s="37"/>
      <c r="M17" s="36"/>
      <c r="N17" s="37"/>
      <c r="O17" s="36"/>
      <c r="P17" s="37"/>
      <c r="Q17" s="209"/>
      <c r="R17" s="206"/>
      <c r="S17" s="209"/>
      <c r="T17" s="206"/>
      <c r="U17" s="209"/>
      <c r="V17" s="206"/>
      <c r="W17" s="209"/>
      <c r="X17" s="206"/>
      <c r="Y17" s="209"/>
      <c r="Z17" s="206"/>
      <c r="AA17" s="209"/>
      <c r="AB17" s="206"/>
      <c r="AC17" s="130" t="str">
        <f t="shared" si="1"/>
        <v/>
      </c>
      <c r="AD17" s="56"/>
      <c r="AE17" s="227"/>
      <c r="AF17" s="60"/>
    </row>
    <row r="18" spans="1:32" x14ac:dyDescent="0.25">
      <c r="A18" s="33">
        <v>5</v>
      </c>
      <c r="B18" s="34"/>
      <c r="C18" s="35"/>
      <c r="D18" s="30">
        <f t="shared" si="0"/>
        <v>0</v>
      </c>
      <c r="E18" s="36"/>
      <c r="F18" s="37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209"/>
      <c r="R18" s="206"/>
      <c r="S18" s="209"/>
      <c r="T18" s="206"/>
      <c r="U18" s="209"/>
      <c r="V18" s="206"/>
      <c r="W18" s="209"/>
      <c r="X18" s="206"/>
      <c r="Y18" s="209"/>
      <c r="Z18" s="206"/>
      <c r="AA18" s="209"/>
      <c r="AB18" s="206"/>
      <c r="AC18" s="130" t="str">
        <f t="shared" si="1"/>
        <v/>
      </c>
      <c r="AD18" s="56"/>
      <c r="AE18" s="227"/>
      <c r="AF18" s="60"/>
    </row>
    <row r="19" spans="1:32" x14ac:dyDescent="0.25">
      <c r="A19" s="33">
        <v>6</v>
      </c>
      <c r="B19" s="34"/>
      <c r="C19" s="35"/>
      <c r="D19" s="30">
        <f t="shared" si="0"/>
        <v>0</v>
      </c>
      <c r="E19" s="36"/>
      <c r="F19" s="37"/>
      <c r="G19" s="36"/>
      <c r="H19" s="37"/>
      <c r="I19" s="36"/>
      <c r="J19" s="37"/>
      <c r="K19" s="36"/>
      <c r="L19" s="37"/>
      <c r="M19" s="36"/>
      <c r="N19" s="37"/>
      <c r="O19" s="36"/>
      <c r="P19" s="37"/>
      <c r="Q19" s="209"/>
      <c r="R19" s="206"/>
      <c r="S19" s="209"/>
      <c r="T19" s="206"/>
      <c r="U19" s="209"/>
      <c r="V19" s="206"/>
      <c r="W19" s="209"/>
      <c r="X19" s="206"/>
      <c r="Y19" s="209"/>
      <c r="Z19" s="206"/>
      <c r="AA19" s="209"/>
      <c r="AB19" s="206"/>
      <c r="AC19" s="130" t="str">
        <f t="shared" si="1"/>
        <v/>
      </c>
      <c r="AD19" s="56"/>
      <c r="AE19" s="227"/>
      <c r="AF19" s="60"/>
    </row>
    <row r="20" spans="1:32" x14ac:dyDescent="0.25">
      <c r="A20" s="33">
        <v>7</v>
      </c>
      <c r="B20" s="34"/>
      <c r="C20" s="35"/>
      <c r="D20" s="30">
        <f t="shared" si="0"/>
        <v>0</v>
      </c>
      <c r="E20" s="36"/>
      <c r="F20" s="37"/>
      <c r="G20" s="36"/>
      <c r="H20" s="37"/>
      <c r="I20" s="36"/>
      <c r="J20" s="37"/>
      <c r="K20" s="36"/>
      <c r="L20" s="37"/>
      <c r="M20" s="36"/>
      <c r="N20" s="37"/>
      <c r="O20" s="36"/>
      <c r="P20" s="37"/>
      <c r="Q20" s="209"/>
      <c r="R20" s="206"/>
      <c r="S20" s="209"/>
      <c r="T20" s="206"/>
      <c r="U20" s="209"/>
      <c r="V20" s="206"/>
      <c r="W20" s="209"/>
      <c r="X20" s="206"/>
      <c r="Y20" s="209"/>
      <c r="Z20" s="206"/>
      <c r="AA20" s="209"/>
      <c r="AB20" s="206"/>
      <c r="AC20" s="130" t="str">
        <f t="shared" si="1"/>
        <v/>
      </c>
      <c r="AD20" s="56"/>
      <c r="AE20" s="227"/>
      <c r="AF20" s="60"/>
    </row>
    <row r="21" spans="1:32" x14ac:dyDescent="0.25">
      <c r="A21" s="27">
        <v>8</v>
      </c>
      <c r="B21" s="34"/>
      <c r="C21" s="35"/>
      <c r="D21" s="30">
        <f t="shared" si="0"/>
        <v>0</v>
      </c>
      <c r="E21" s="36"/>
      <c r="F21" s="37"/>
      <c r="G21" s="36"/>
      <c r="H21" s="37"/>
      <c r="I21" s="36"/>
      <c r="J21" s="37"/>
      <c r="K21" s="36"/>
      <c r="L21" s="37"/>
      <c r="M21" s="36"/>
      <c r="N21" s="37"/>
      <c r="O21" s="36"/>
      <c r="P21" s="37"/>
      <c r="Q21" s="209"/>
      <c r="R21" s="206"/>
      <c r="S21" s="209"/>
      <c r="T21" s="206"/>
      <c r="U21" s="209"/>
      <c r="V21" s="206"/>
      <c r="W21" s="209"/>
      <c r="X21" s="206"/>
      <c r="Y21" s="209"/>
      <c r="Z21" s="206"/>
      <c r="AA21" s="209"/>
      <c r="AB21" s="206"/>
      <c r="AC21" s="130" t="str">
        <f t="shared" si="1"/>
        <v/>
      </c>
      <c r="AD21" s="56"/>
      <c r="AE21" s="227"/>
      <c r="AF21" s="60"/>
    </row>
    <row r="22" spans="1:32" ht="13.2" customHeight="1" x14ac:dyDescent="0.25">
      <c r="A22" s="33">
        <v>9</v>
      </c>
      <c r="B22" s="34"/>
      <c r="C22" s="35"/>
      <c r="D22" s="30">
        <f t="shared" si="0"/>
        <v>0</v>
      </c>
      <c r="E22" s="36"/>
      <c r="F22" s="37"/>
      <c r="G22" s="36"/>
      <c r="H22" s="37"/>
      <c r="I22" s="36"/>
      <c r="J22" s="37"/>
      <c r="K22" s="36"/>
      <c r="L22" s="37"/>
      <c r="M22" s="36"/>
      <c r="N22" s="37"/>
      <c r="O22" s="36"/>
      <c r="P22" s="37"/>
      <c r="Q22" s="209"/>
      <c r="R22" s="206"/>
      <c r="S22" s="209"/>
      <c r="T22" s="206"/>
      <c r="U22" s="209"/>
      <c r="V22" s="206"/>
      <c r="W22" s="209"/>
      <c r="X22" s="206"/>
      <c r="Y22" s="209"/>
      <c r="Z22" s="206"/>
      <c r="AA22" s="209"/>
      <c r="AB22" s="206"/>
      <c r="AC22" s="130" t="str">
        <f t="shared" si="1"/>
        <v/>
      </c>
      <c r="AD22" s="56"/>
      <c r="AE22" s="227"/>
      <c r="AF22" s="60"/>
    </row>
    <row r="23" spans="1:32" ht="13.2" customHeight="1" x14ac:dyDescent="0.25">
      <c r="A23" s="33">
        <v>10</v>
      </c>
      <c r="B23" s="34"/>
      <c r="C23" s="35"/>
      <c r="D23" s="30">
        <f t="shared" si="0"/>
        <v>0</v>
      </c>
      <c r="E23" s="36"/>
      <c r="F23" s="37"/>
      <c r="G23" s="36"/>
      <c r="H23" s="37"/>
      <c r="I23" s="36"/>
      <c r="J23" s="37"/>
      <c r="K23" s="36"/>
      <c r="L23" s="37"/>
      <c r="M23" s="36"/>
      <c r="N23" s="37"/>
      <c r="O23" s="36"/>
      <c r="P23" s="37"/>
      <c r="Q23" s="209"/>
      <c r="R23" s="206"/>
      <c r="S23" s="209"/>
      <c r="T23" s="206"/>
      <c r="U23" s="209"/>
      <c r="V23" s="206"/>
      <c r="W23" s="209"/>
      <c r="X23" s="206"/>
      <c r="Y23" s="209"/>
      <c r="Z23" s="206"/>
      <c r="AA23" s="209"/>
      <c r="AB23" s="206"/>
      <c r="AC23" s="130" t="str">
        <f t="shared" si="1"/>
        <v/>
      </c>
      <c r="AD23" s="56"/>
      <c r="AE23" s="227"/>
      <c r="AF23" s="60"/>
    </row>
    <row r="24" spans="1:32" ht="13.2" customHeight="1" x14ac:dyDescent="0.25">
      <c r="A24" s="33">
        <v>11</v>
      </c>
      <c r="B24" s="228"/>
      <c r="C24" s="229"/>
      <c r="D24" s="30">
        <f t="shared" si="0"/>
        <v>0</v>
      </c>
      <c r="E24" s="36"/>
      <c r="F24" s="37"/>
      <c r="G24" s="36"/>
      <c r="H24" s="37"/>
      <c r="I24" s="36"/>
      <c r="J24" s="37"/>
      <c r="K24" s="36"/>
      <c r="L24" s="37"/>
      <c r="M24" s="36"/>
      <c r="N24" s="37"/>
      <c r="O24" s="36"/>
      <c r="P24" s="37"/>
      <c r="Q24" s="209"/>
      <c r="R24" s="206"/>
      <c r="S24" s="209"/>
      <c r="T24" s="206"/>
      <c r="U24" s="209"/>
      <c r="V24" s="206"/>
      <c r="W24" s="209"/>
      <c r="X24" s="206"/>
      <c r="Y24" s="209"/>
      <c r="Z24" s="206"/>
      <c r="AA24" s="209"/>
      <c r="AB24" s="206"/>
      <c r="AC24" s="130" t="str">
        <f t="shared" si="1"/>
        <v/>
      </c>
      <c r="AD24" s="56"/>
      <c r="AE24" s="227"/>
      <c r="AF24" s="60"/>
    </row>
    <row r="25" spans="1:32" ht="13.2" customHeight="1" x14ac:dyDescent="0.25">
      <c r="A25" s="27">
        <v>12</v>
      </c>
      <c r="B25" s="228"/>
      <c r="C25" s="229"/>
      <c r="D25" s="30">
        <f t="shared" si="0"/>
        <v>0</v>
      </c>
      <c r="E25" s="36"/>
      <c r="F25" s="37"/>
      <c r="G25" s="36"/>
      <c r="H25" s="37"/>
      <c r="I25" s="36"/>
      <c r="J25" s="37"/>
      <c r="K25" s="36"/>
      <c r="L25" s="37"/>
      <c r="M25" s="36"/>
      <c r="N25" s="37"/>
      <c r="O25" s="36"/>
      <c r="P25" s="37"/>
      <c r="Q25" s="209"/>
      <c r="R25" s="206"/>
      <c r="S25" s="209"/>
      <c r="T25" s="206"/>
      <c r="U25" s="209"/>
      <c r="V25" s="206"/>
      <c r="W25" s="209"/>
      <c r="X25" s="206"/>
      <c r="Y25" s="209"/>
      <c r="Z25" s="206"/>
      <c r="AA25" s="209"/>
      <c r="AB25" s="206"/>
      <c r="AC25" s="130" t="str">
        <f t="shared" si="1"/>
        <v/>
      </c>
      <c r="AD25" s="56"/>
      <c r="AE25" s="227"/>
      <c r="AF25" s="60"/>
    </row>
    <row r="26" spans="1:32" ht="13.2" customHeight="1" x14ac:dyDescent="0.25">
      <c r="A26" s="33">
        <v>13</v>
      </c>
      <c r="B26" s="34"/>
      <c r="C26" s="35"/>
      <c r="D26" s="30">
        <f t="shared" si="0"/>
        <v>0</v>
      </c>
      <c r="E26" s="36"/>
      <c r="F26" s="37"/>
      <c r="G26" s="36"/>
      <c r="H26" s="37"/>
      <c r="I26" s="36"/>
      <c r="J26" s="37"/>
      <c r="K26" s="36"/>
      <c r="L26" s="37"/>
      <c r="M26" s="36"/>
      <c r="N26" s="37"/>
      <c r="O26" s="36"/>
      <c r="P26" s="37"/>
      <c r="Q26" s="209"/>
      <c r="R26" s="206"/>
      <c r="S26" s="209"/>
      <c r="T26" s="206"/>
      <c r="U26" s="209"/>
      <c r="V26" s="206"/>
      <c r="W26" s="209"/>
      <c r="X26" s="206"/>
      <c r="Y26" s="209"/>
      <c r="Z26" s="206"/>
      <c r="AA26" s="209"/>
      <c r="AB26" s="206"/>
      <c r="AC26" s="130" t="str">
        <f t="shared" si="1"/>
        <v/>
      </c>
      <c r="AD26" s="56"/>
      <c r="AE26" s="227"/>
      <c r="AF26" s="60"/>
    </row>
    <row r="27" spans="1:32" ht="13.2" customHeight="1" x14ac:dyDescent="0.25">
      <c r="A27" s="33">
        <v>14</v>
      </c>
      <c r="B27" s="34"/>
      <c r="C27" s="35"/>
      <c r="D27" s="30">
        <f t="shared" si="0"/>
        <v>0</v>
      </c>
      <c r="E27" s="36"/>
      <c r="F27" s="37"/>
      <c r="G27" s="36"/>
      <c r="H27" s="37"/>
      <c r="I27" s="36"/>
      <c r="J27" s="37"/>
      <c r="K27" s="36"/>
      <c r="L27" s="37"/>
      <c r="M27" s="36"/>
      <c r="N27" s="37"/>
      <c r="O27" s="36"/>
      <c r="P27" s="37"/>
      <c r="Q27" s="209"/>
      <c r="R27" s="206"/>
      <c r="S27" s="209"/>
      <c r="T27" s="206"/>
      <c r="U27" s="209"/>
      <c r="V27" s="206"/>
      <c r="W27" s="209"/>
      <c r="X27" s="206"/>
      <c r="Y27" s="209"/>
      <c r="Z27" s="206"/>
      <c r="AA27" s="209"/>
      <c r="AB27" s="206"/>
      <c r="AC27" s="130" t="str">
        <f t="shared" si="1"/>
        <v/>
      </c>
      <c r="AD27" s="56"/>
      <c r="AE27" s="227"/>
      <c r="AF27" s="60"/>
    </row>
    <row r="28" spans="1:32" ht="13.2" customHeight="1" x14ac:dyDescent="0.25">
      <c r="A28" s="33">
        <v>15</v>
      </c>
      <c r="B28" s="34"/>
      <c r="C28" s="35"/>
      <c r="D28" s="30">
        <f t="shared" si="0"/>
        <v>0</v>
      </c>
      <c r="E28" s="36"/>
      <c r="F28" s="37"/>
      <c r="G28" s="36"/>
      <c r="H28" s="37"/>
      <c r="I28" s="36"/>
      <c r="J28" s="37"/>
      <c r="K28" s="36"/>
      <c r="L28" s="37"/>
      <c r="M28" s="36"/>
      <c r="N28" s="37"/>
      <c r="O28" s="36"/>
      <c r="P28" s="37"/>
      <c r="Q28" s="209"/>
      <c r="R28" s="206"/>
      <c r="S28" s="209"/>
      <c r="T28" s="206"/>
      <c r="U28" s="209"/>
      <c r="V28" s="206"/>
      <c r="W28" s="209"/>
      <c r="X28" s="206"/>
      <c r="Y28" s="209"/>
      <c r="Z28" s="206"/>
      <c r="AA28" s="209"/>
      <c r="AB28" s="206"/>
      <c r="AC28" s="130" t="str">
        <f t="shared" si="1"/>
        <v/>
      </c>
      <c r="AD28" s="56"/>
      <c r="AE28" s="227"/>
      <c r="AF28" s="60"/>
    </row>
    <row r="29" spans="1:32" ht="13.2" hidden="1" customHeight="1" x14ac:dyDescent="0.25">
      <c r="A29" s="27">
        <v>16</v>
      </c>
      <c r="B29" s="34"/>
      <c r="C29" s="35"/>
      <c r="D29" s="30">
        <f t="shared" si="0"/>
        <v>0</v>
      </c>
      <c r="E29" s="36"/>
      <c r="F29" s="37"/>
      <c r="G29" s="36"/>
      <c r="H29" s="37"/>
      <c r="I29" s="36"/>
      <c r="J29" s="37"/>
      <c r="K29" s="36"/>
      <c r="L29" s="37"/>
      <c r="M29" s="36"/>
      <c r="N29" s="37"/>
      <c r="O29" s="36"/>
      <c r="P29" s="37"/>
      <c r="Q29" s="209"/>
      <c r="R29" s="206"/>
      <c r="S29" s="209"/>
      <c r="T29" s="206"/>
      <c r="U29" s="209"/>
      <c r="V29" s="206"/>
      <c r="W29" s="209"/>
      <c r="X29" s="206"/>
      <c r="Y29" s="209"/>
      <c r="Z29" s="206"/>
      <c r="AA29" s="209"/>
      <c r="AB29" s="206"/>
      <c r="AC29" s="130" t="str">
        <f t="shared" si="1"/>
        <v/>
      </c>
      <c r="AD29" s="56"/>
      <c r="AE29" s="227"/>
      <c r="AF29" s="60"/>
    </row>
    <row r="30" spans="1:32" ht="13.2" hidden="1" customHeight="1" x14ac:dyDescent="0.25">
      <c r="A30" s="33">
        <v>17</v>
      </c>
      <c r="B30" s="34"/>
      <c r="C30" s="35"/>
      <c r="D30" s="30">
        <f t="shared" si="0"/>
        <v>0</v>
      </c>
      <c r="E30" s="36"/>
      <c r="F30" s="37"/>
      <c r="G30" s="36"/>
      <c r="H30" s="37"/>
      <c r="I30" s="36"/>
      <c r="J30" s="37"/>
      <c r="K30" s="36"/>
      <c r="L30" s="37"/>
      <c r="M30" s="36"/>
      <c r="N30" s="37"/>
      <c r="O30" s="36"/>
      <c r="P30" s="37"/>
      <c r="Q30" s="209"/>
      <c r="R30" s="206"/>
      <c r="S30" s="209"/>
      <c r="T30" s="206"/>
      <c r="U30" s="209"/>
      <c r="V30" s="206"/>
      <c r="W30" s="209"/>
      <c r="X30" s="206"/>
      <c r="Y30" s="209"/>
      <c r="Z30" s="206"/>
      <c r="AA30" s="209"/>
      <c r="AB30" s="206"/>
      <c r="AC30" s="130" t="str">
        <f t="shared" si="1"/>
        <v/>
      </c>
      <c r="AD30" s="56"/>
      <c r="AE30" s="227"/>
      <c r="AF30" s="60"/>
    </row>
    <row r="31" spans="1:32" ht="13.2" hidden="1" customHeight="1" x14ac:dyDescent="0.25">
      <c r="A31" s="33">
        <v>18</v>
      </c>
      <c r="B31" s="34"/>
      <c r="C31" s="35"/>
      <c r="D31" s="30">
        <f t="shared" si="0"/>
        <v>0</v>
      </c>
      <c r="E31" s="36"/>
      <c r="F31" s="37"/>
      <c r="G31" s="36"/>
      <c r="H31" s="37"/>
      <c r="I31" s="36"/>
      <c r="J31" s="37"/>
      <c r="K31" s="36"/>
      <c r="L31" s="37"/>
      <c r="M31" s="36"/>
      <c r="N31" s="37"/>
      <c r="O31" s="36"/>
      <c r="P31" s="37"/>
      <c r="Q31" s="209"/>
      <c r="R31" s="206"/>
      <c r="S31" s="209"/>
      <c r="T31" s="206"/>
      <c r="U31" s="209"/>
      <c r="V31" s="206"/>
      <c r="W31" s="209"/>
      <c r="X31" s="206"/>
      <c r="Y31" s="209"/>
      <c r="Z31" s="206"/>
      <c r="AA31" s="209"/>
      <c r="AB31" s="206"/>
      <c r="AC31" s="130" t="str">
        <f t="shared" si="1"/>
        <v/>
      </c>
      <c r="AD31" s="56"/>
      <c r="AE31" s="227"/>
      <c r="AF31" s="60"/>
    </row>
    <row r="32" spans="1:32" ht="13.2" hidden="1" customHeight="1" x14ac:dyDescent="0.25">
      <c r="A32" s="33">
        <v>19</v>
      </c>
      <c r="B32" s="34"/>
      <c r="C32" s="35"/>
      <c r="D32" s="39">
        <f t="shared" si="0"/>
        <v>0</v>
      </c>
      <c r="E32" s="36"/>
      <c r="F32" s="37"/>
      <c r="G32" s="36"/>
      <c r="H32" s="37"/>
      <c r="I32" s="36"/>
      <c r="J32" s="37"/>
      <c r="K32" s="36"/>
      <c r="L32" s="37"/>
      <c r="M32" s="36"/>
      <c r="N32" s="37"/>
      <c r="O32" s="36"/>
      <c r="P32" s="37"/>
      <c r="Q32" s="209"/>
      <c r="R32" s="206"/>
      <c r="S32" s="209"/>
      <c r="T32" s="206"/>
      <c r="U32" s="209"/>
      <c r="V32" s="206"/>
      <c r="W32" s="209"/>
      <c r="X32" s="206"/>
      <c r="Y32" s="209"/>
      <c r="Z32" s="206"/>
      <c r="AA32" s="209"/>
      <c r="AB32" s="206"/>
      <c r="AC32" s="130" t="str">
        <f t="shared" si="1"/>
        <v/>
      </c>
      <c r="AD32" s="56"/>
      <c r="AE32" s="227"/>
      <c r="AF32" s="60"/>
    </row>
    <row r="33" spans="1:32" ht="13.2" hidden="1" customHeight="1" x14ac:dyDescent="0.25">
      <c r="A33" s="27">
        <v>20</v>
      </c>
      <c r="B33" s="34"/>
      <c r="C33" s="35"/>
      <c r="D33" s="39">
        <f t="shared" si="0"/>
        <v>0</v>
      </c>
      <c r="E33" s="36"/>
      <c r="F33" s="37"/>
      <c r="G33" s="36"/>
      <c r="H33" s="37"/>
      <c r="I33" s="36"/>
      <c r="J33" s="37"/>
      <c r="K33" s="36"/>
      <c r="L33" s="37"/>
      <c r="M33" s="36"/>
      <c r="N33" s="37"/>
      <c r="O33" s="36"/>
      <c r="P33" s="37"/>
      <c r="Q33" s="209"/>
      <c r="R33" s="206"/>
      <c r="S33" s="209"/>
      <c r="T33" s="206"/>
      <c r="U33" s="209"/>
      <c r="V33" s="206"/>
      <c r="W33" s="209"/>
      <c r="X33" s="206"/>
      <c r="Y33" s="209"/>
      <c r="Z33" s="206"/>
      <c r="AA33" s="209"/>
      <c r="AB33" s="206"/>
      <c r="AC33" s="130" t="str">
        <f t="shared" si="1"/>
        <v/>
      </c>
      <c r="AD33" s="56"/>
      <c r="AE33" s="227"/>
      <c r="AF33" s="60"/>
    </row>
    <row r="34" spans="1:32" ht="13.2" hidden="1" customHeight="1" x14ac:dyDescent="0.25">
      <c r="A34" s="33">
        <v>21</v>
      </c>
      <c r="B34" s="34"/>
      <c r="C34" s="35"/>
      <c r="D34" s="39">
        <f t="shared" si="0"/>
        <v>0</v>
      </c>
      <c r="E34" s="36"/>
      <c r="F34" s="37"/>
      <c r="G34" s="36"/>
      <c r="H34" s="37"/>
      <c r="I34" s="36"/>
      <c r="J34" s="37"/>
      <c r="K34" s="36"/>
      <c r="L34" s="37"/>
      <c r="M34" s="36"/>
      <c r="N34" s="37"/>
      <c r="O34" s="36"/>
      <c r="P34" s="37"/>
      <c r="Q34" s="209"/>
      <c r="R34" s="206"/>
      <c r="S34" s="209"/>
      <c r="T34" s="206"/>
      <c r="U34" s="209"/>
      <c r="V34" s="206"/>
      <c r="W34" s="209"/>
      <c r="X34" s="206"/>
      <c r="Y34" s="209"/>
      <c r="Z34" s="206"/>
      <c r="AA34" s="209"/>
      <c r="AB34" s="206"/>
      <c r="AC34" s="130" t="str">
        <f t="shared" si="1"/>
        <v/>
      </c>
      <c r="AD34" s="56"/>
      <c r="AE34" s="227"/>
      <c r="AF34" s="60"/>
    </row>
    <row r="35" spans="1:32" ht="13.2" hidden="1" customHeight="1" x14ac:dyDescent="0.25">
      <c r="A35" s="33">
        <v>22</v>
      </c>
      <c r="B35" s="34"/>
      <c r="C35" s="35"/>
      <c r="D35" s="39">
        <f t="shared" si="0"/>
        <v>0</v>
      </c>
      <c r="E35" s="36"/>
      <c r="F35" s="37"/>
      <c r="G35" s="36"/>
      <c r="H35" s="37"/>
      <c r="I35" s="36"/>
      <c r="J35" s="37"/>
      <c r="K35" s="36"/>
      <c r="L35" s="37"/>
      <c r="M35" s="36"/>
      <c r="N35" s="37"/>
      <c r="O35" s="36"/>
      <c r="P35" s="37"/>
      <c r="Q35" s="209"/>
      <c r="R35" s="206"/>
      <c r="S35" s="209"/>
      <c r="T35" s="206"/>
      <c r="U35" s="209"/>
      <c r="V35" s="206"/>
      <c r="W35" s="209"/>
      <c r="X35" s="206"/>
      <c r="Y35" s="209"/>
      <c r="Z35" s="206"/>
      <c r="AA35" s="209"/>
      <c r="AB35" s="206"/>
      <c r="AC35" s="130" t="str">
        <f t="shared" si="1"/>
        <v/>
      </c>
      <c r="AD35" s="56"/>
      <c r="AE35" s="227"/>
      <c r="AF35" s="60"/>
    </row>
    <row r="36" spans="1:32" ht="13.2" hidden="1" customHeight="1" x14ac:dyDescent="0.25">
      <c r="A36" s="33">
        <v>23</v>
      </c>
      <c r="B36" s="34"/>
      <c r="C36" s="35"/>
      <c r="D36" s="39">
        <f t="shared" si="0"/>
        <v>0</v>
      </c>
      <c r="E36" s="36"/>
      <c r="F36" s="37"/>
      <c r="G36" s="36"/>
      <c r="H36" s="37"/>
      <c r="I36" s="36"/>
      <c r="J36" s="37"/>
      <c r="K36" s="36"/>
      <c r="L36" s="37"/>
      <c r="M36" s="36"/>
      <c r="N36" s="37"/>
      <c r="O36" s="36"/>
      <c r="P36" s="37"/>
      <c r="Q36" s="209"/>
      <c r="R36" s="206"/>
      <c r="S36" s="209"/>
      <c r="T36" s="206"/>
      <c r="U36" s="209"/>
      <c r="V36" s="206"/>
      <c r="W36" s="209"/>
      <c r="X36" s="206"/>
      <c r="Y36" s="209"/>
      <c r="Z36" s="206"/>
      <c r="AA36" s="209"/>
      <c r="AB36" s="206"/>
      <c r="AC36" s="130" t="str">
        <f t="shared" si="1"/>
        <v/>
      </c>
      <c r="AD36" s="56"/>
      <c r="AE36" s="227"/>
      <c r="AF36" s="60"/>
    </row>
    <row r="37" spans="1:32" ht="13.2" hidden="1" customHeight="1" x14ac:dyDescent="0.25">
      <c r="A37" s="27">
        <v>24</v>
      </c>
      <c r="B37" s="34"/>
      <c r="C37" s="35"/>
      <c r="D37" s="39">
        <f t="shared" si="0"/>
        <v>0</v>
      </c>
      <c r="E37" s="36"/>
      <c r="F37" s="37"/>
      <c r="G37" s="36"/>
      <c r="H37" s="37"/>
      <c r="I37" s="36"/>
      <c r="J37" s="37"/>
      <c r="K37" s="36"/>
      <c r="L37" s="37"/>
      <c r="M37" s="36"/>
      <c r="N37" s="37"/>
      <c r="O37" s="36"/>
      <c r="P37" s="37"/>
      <c r="Q37" s="209"/>
      <c r="R37" s="206"/>
      <c r="S37" s="209"/>
      <c r="T37" s="206"/>
      <c r="U37" s="209"/>
      <c r="V37" s="206"/>
      <c r="W37" s="209"/>
      <c r="X37" s="206"/>
      <c r="Y37" s="209"/>
      <c r="Z37" s="206"/>
      <c r="AA37" s="209"/>
      <c r="AB37" s="206"/>
      <c r="AC37" s="130" t="str">
        <f t="shared" si="1"/>
        <v/>
      </c>
      <c r="AD37" s="56"/>
      <c r="AE37" s="227"/>
      <c r="AF37" s="60"/>
    </row>
    <row r="38" spans="1:32" ht="13.2" hidden="1" customHeight="1" x14ac:dyDescent="0.25">
      <c r="A38" s="33">
        <v>25</v>
      </c>
      <c r="B38" s="34"/>
      <c r="C38" s="35"/>
      <c r="D38" s="39">
        <f t="shared" si="0"/>
        <v>0</v>
      </c>
      <c r="E38" s="36"/>
      <c r="F38" s="37"/>
      <c r="G38" s="36"/>
      <c r="H38" s="37"/>
      <c r="I38" s="36"/>
      <c r="J38" s="37"/>
      <c r="K38" s="36"/>
      <c r="L38" s="37"/>
      <c r="M38" s="36"/>
      <c r="N38" s="37"/>
      <c r="O38" s="36"/>
      <c r="P38" s="37"/>
      <c r="Q38" s="209"/>
      <c r="R38" s="206"/>
      <c r="S38" s="209"/>
      <c r="T38" s="206"/>
      <c r="U38" s="209"/>
      <c r="V38" s="206"/>
      <c r="W38" s="209"/>
      <c r="X38" s="206"/>
      <c r="Y38" s="209"/>
      <c r="Z38" s="206"/>
      <c r="AA38" s="209"/>
      <c r="AB38" s="206"/>
      <c r="AC38" s="130" t="str">
        <f t="shared" si="1"/>
        <v/>
      </c>
      <c r="AD38" s="56"/>
      <c r="AE38" s="227"/>
      <c r="AF38" s="60"/>
    </row>
    <row r="39" spans="1:32" ht="13.2" hidden="1" customHeight="1" x14ac:dyDescent="0.25">
      <c r="A39" s="33">
        <v>26</v>
      </c>
      <c r="B39" s="34"/>
      <c r="C39" s="35"/>
      <c r="D39" s="39">
        <f t="shared" si="0"/>
        <v>0</v>
      </c>
      <c r="E39" s="36"/>
      <c r="F39" s="37"/>
      <c r="G39" s="36"/>
      <c r="H39" s="37"/>
      <c r="I39" s="36"/>
      <c r="J39" s="37"/>
      <c r="K39" s="36"/>
      <c r="L39" s="37"/>
      <c r="M39" s="36"/>
      <c r="N39" s="37"/>
      <c r="O39" s="36"/>
      <c r="P39" s="37"/>
      <c r="Q39" s="209"/>
      <c r="R39" s="206"/>
      <c r="S39" s="209"/>
      <c r="T39" s="206"/>
      <c r="U39" s="209"/>
      <c r="V39" s="206"/>
      <c r="W39" s="209"/>
      <c r="X39" s="206"/>
      <c r="Y39" s="209"/>
      <c r="Z39" s="206"/>
      <c r="AA39" s="209"/>
      <c r="AB39" s="206"/>
      <c r="AC39" s="130" t="str">
        <f t="shared" si="1"/>
        <v/>
      </c>
      <c r="AD39" s="56"/>
      <c r="AE39" s="227"/>
      <c r="AF39" s="60"/>
    </row>
    <row r="40" spans="1:32" ht="13.2" hidden="1" customHeight="1" x14ac:dyDescent="0.25">
      <c r="A40" s="33">
        <v>27</v>
      </c>
      <c r="B40" s="34"/>
      <c r="C40" s="35"/>
      <c r="D40" s="39">
        <f t="shared" si="0"/>
        <v>0</v>
      </c>
      <c r="E40" s="36"/>
      <c r="F40" s="37"/>
      <c r="G40" s="36"/>
      <c r="H40" s="37"/>
      <c r="I40" s="36"/>
      <c r="J40" s="37"/>
      <c r="K40" s="36"/>
      <c r="L40" s="37"/>
      <c r="M40" s="36"/>
      <c r="N40" s="37"/>
      <c r="O40" s="36"/>
      <c r="P40" s="37"/>
      <c r="Q40" s="209"/>
      <c r="R40" s="206"/>
      <c r="S40" s="209"/>
      <c r="T40" s="206"/>
      <c r="U40" s="209"/>
      <c r="V40" s="206"/>
      <c r="W40" s="209"/>
      <c r="X40" s="206"/>
      <c r="Y40" s="209"/>
      <c r="Z40" s="206"/>
      <c r="AA40" s="209"/>
      <c r="AB40" s="206"/>
      <c r="AC40" s="130" t="str">
        <f t="shared" si="1"/>
        <v/>
      </c>
      <c r="AD40" s="56"/>
      <c r="AE40" s="227"/>
      <c r="AF40" s="60"/>
    </row>
    <row r="41" spans="1:32" ht="13.2" hidden="1" customHeight="1" x14ac:dyDescent="0.25">
      <c r="A41" s="27">
        <v>28</v>
      </c>
      <c r="B41" s="34"/>
      <c r="C41" s="35"/>
      <c r="D41" s="39">
        <f t="shared" si="0"/>
        <v>0</v>
      </c>
      <c r="E41" s="36"/>
      <c r="F41" s="37"/>
      <c r="G41" s="36"/>
      <c r="H41" s="37"/>
      <c r="I41" s="36"/>
      <c r="J41" s="37"/>
      <c r="K41" s="36"/>
      <c r="L41" s="37"/>
      <c r="M41" s="36"/>
      <c r="N41" s="37"/>
      <c r="O41" s="36"/>
      <c r="P41" s="37"/>
      <c r="Q41" s="209"/>
      <c r="R41" s="206"/>
      <c r="S41" s="209"/>
      <c r="T41" s="206"/>
      <c r="U41" s="209"/>
      <c r="V41" s="206"/>
      <c r="W41" s="209"/>
      <c r="X41" s="206"/>
      <c r="Y41" s="209"/>
      <c r="Z41" s="206"/>
      <c r="AA41" s="209"/>
      <c r="AB41" s="206"/>
      <c r="AC41" s="130" t="str">
        <f t="shared" si="1"/>
        <v/>
      </c>
      <c r="AD41" s="56"/>
      <c r="AE41" s="227"/>
      <c r="AF41" s="60"/>
    </row>
    <row r="42" spans="1:32" ht="13.2" hidden="1" customHeight="1" x14ac:dyDescent="0.25">
      <c r="A42" s="33">
        <v>29</v>
      </c>
      <c r="B42" s="34"/>
      <c r="C42" s="35"/>
      <c r="D42" s="39">
        <f t="shared" si="0"/>
        <v>0</v>
      </c>
      <c r="E42" s="36"/>
      <c r="F42" s="37"/>
      <c r="G42" s="36"/>
      <c r="H42" s="37"/>
      <c r="I42" s="36"/>
      <c r="J42" s="37"/>
      <c r="K42" s="36"/>
      <c r="L42" s="37"/>
      <c r="M42" s="36"/>
      <c r="N42" s="37"/>
      <c r="O42" s="36"/>
      <c r="P42" s="37"/>
      <c r="Q42" s="209"/>
      <c r="R42" s="206"/>
      <c r="S42" s="209"/>
      <c r="T42" s="206"/>
      <c r="U42" s="209"/>
      <c r="V42" s="206"/>
      <c r="W42" s="209"/>
      <c r="X42" s="206"/>
      <c r="Y42" s="209"/>
      <c r="Z42" s="206"/>
      <c r="AA42" s="209"/>
      <c r="AB42" s="206"/>
      <c r="AC42" s="130" t="str">
        <f t="shared" si="1"/>
        <v/>
      </c>
      <c r="AD42" s="56"/>
      <c r="AE42" s="227"/>
      <c r="AF42" s="60"/>
    </row>
    <row r="43" spans="1:32" ht="13.2" hidden="1" customHeight="1" x14ac:dyDescent="0.25">
      <c r="A43" s="33">
        <v>30</v>
      </c>
      <c r="B43" s="34"/>
      <c r="C43" s="35"/>
      <c r="D43" s="39">
        <f t="shared" si="0"/>
        <v>0</v>
      </c>
      <c r="E43" s="36"/>
      <c r="F43" s="37"/>
      <c r="G43" s="36"/>
      <c r="H43" s="37"/>
      <c r="I43" s="36"/>
      <c r="J43" s="37"/>
      <c r="K43" s="36"/>
      <c r="L43" s="37"/>
      <c r="M43" s="36"/>
      <c r="N43" s="37"/>
      <c r="O43" s="36"/>
      <c r="P43" s="37"/>
      <c r="Q43" s="209"/>
      <c r="R43" s="206"/>
      <c r="S43" s="209"/>
      <c r="T43" s="206"/>
      <c r="U43" s="209"/>
      <c r="V43" s="206"/>
      <c r="W43" s="209"/>
      <c r="X43" s="206"/>
      <c r="Y43" s="209"/>
      <c r="Z43" s="206"/>
      <c r="AA43" s="209"/>
      <c r="AB43" s="206"/>
      <c r="AC43" s="130" t="str">
        <f t="shared" si="1"/>
        <v/>
      </c>
      <c r="AD43" s="56"/>
      <c r="AE43" s="227"/>
      <c r="AF43" s="60"/>
    </row>
    <row r="44" spans="1:32" ht="13.2" hidden="1" customHeight="1" x14ac:dyDescent="0.25">
      <c r="A44" s="33">
        <v>31</v>
      </c>
      <c r="B44" s="34"/>
      <c r="C44" s="35"/>
      <c r="D44" s="39">
        <f t="shared" si="0"/>
        <v>0</v>
      </c>
      <c r="E44" s="36"/>
      <c r="F44" s="37"/>
      <c r="G44" s="36"/>
      <c r="H44" s="37"/>
      <c r="I44" s="36"/>
      <c r="J44" s="37"/>
      <c r="K44" s="36"/>
      <c r="L44" s="37"/>
      <c r="M44" s="36"/>
      <c r="N44" s="37"/>
      <c r="O44" s="36"/>
      <c r="P44" s="37"/>
      <c r="Q44" s="209"/>
      <c r="R44" s="206"/>
      <c r="S44" s="209"/>
      <c r="T44" s="206"/>
      <c r="U44" s="209"/>
      <c r="V44" s="206"/>
      <c r="W44" s="209"/>
      <c r="X44" s="206"/>
      <c r="Y44" s="209"/>
      <c r="Z44" s="206"/>
      <c r="AA44" s="209"/>
      <c r="AB44" s="206"/>
      <c r="AC44" s="130" t="str">
        <f t="shared" si="1"/>
        <v/>
      </c>
      <c r="AD44" s="56"/>
      <c r="AE44" s="227"/>
      <c r="AF44" s="60"/>
    </row>
    <row r="45" spans="1:32" ht="13.2" hidden="1" customHeight="1" x14ac:dyDescent="0.25">
      <c r="A45" s="27">
        <v>32</v>
      </c>
      <c r="B45" s="34"/>
      <c r="C45" s="35"/>
      <c r="D45" s="39">
        <f t="shared" si="0"/>
        <v>0</v>
      </c>
      <c r="E45" s="36"/>
      <c r="F45" s="37"/>
      <c r="G45" s="36"/>
      <c r="H45" s="37"/>
      <c r="I45" s="36"/>
      <c r="J45" s="37"/>
      <c r="K45" s="36"/>
      <c r="L45" s="37"/>
      <c r="M45" s="36"/>
      <c r="N45" s="37"/>
      <c r="O45" s="36"/>
      <c r="P45" s="37"/>
      <c r="Q45" s="209"/>
      <c r="R45" s="206"/>
      <c r="S45" s="209"/>
      <c r="T45" s="206"/>
      <c r="U45" s="209"/>
      <c r="V45" s="206"/>
      <c r="W45" s="209"/>
      <c r="X45" s="206"/>
      <c r="Y45" s="209"/>
      <c r="Z45" s="206"/>
      <c r="AA45" s="209"/>
      <c r="AB45" s="206"/>
      <c r="AC45" s="130" t="str">
        <f t="shared" si="1"/>
        <v/>
      </c>
      <c r="AD45" s="56"/>
      <c r="AE45" s="227"/>
      <c r="AF45" s="60"/>
    </row>
    <row r="46" spans="1:32" ht="13.2" hidden="1" customHeight="1" x14ac:dyDescent="0.25">
      <c r="A46" s="33">
        <v>33</v>
      </c>
      <c r="B46" s="34"/>
      <c r="C46" s="35"/>
      <c r="D46" s="39">
        <f t="shared" si="0"/>
        <v>0</v>
      </c>
      <c r="E46" s="36"/>
      <c r="F46" s="37"/>
      <c r="G46" s="36"/>
      <c r="H46" s="37"/>
      <c r="I46" s="36"/>
      <c r="J46" s="37"/>
      <c r="K46" s="36"/>
      <c r="L46" s="37"/>
      <c r="M46" s="36"/>
      <c r="N46" s="37"/>
      <c r="O46" s="36"/>
      <c r="P46" s="37"/>
      <c r="Q46" s="209"/>
      <c r="R46" s="206"/>
      <c r="S46" s="209"/>
      <c r="T46" s="206"/>
      <c r="U46" s="209"/>
      <c r="V46" s="206"/>
      <c r="W46" s="209"/>
      <c r="X46" s="206"/>
      <c r="Y46" s="209"/>
      <c r="Z46" s="206"/>
      <c r="AA46" s="209"/>
      <c r="AB46" s="206"/>
      <c r="AC46" s="130" t="str">
        <f t="shared" si="1"/>
        <v/>
      </c>
      <c r="AD46" s="56"/>
      <c r="AE46" s="227"/>
      <c r="AF46" s="60"/>
    </row>
    <row r="47" spans="1:32" ht="13.2" hidden="1" customHeight="1" x14ac:dyDescent="0.25">
      <c r="A47" s="33">
        <v>34</v>
      </c>
      <c r="B47" s="34"/>
      <c r="C47" s="35"/>
      <c r="D47" s="39">
        <f t="shared" si="0"/>
        <v>0</v>
      </c>
      <c r="E47" s="36"/>
      <c r="F47" s="37"/>
      <c r="G47" s="36"/>
      <c r="H47" s="37"/>
      <c r="I47" s="36"/>
      <c r="J47" s="37"/>
      <c r="K47" s="36"/>
      <c r="L47" s="37"/>
      <c r="M47" s="36"/>
      <c r="N47" s="37"/>
      <c r="O47" s="36"/>
      <c r="P47" s="37"/>
      <c r="Q47" s="209"/>
      <c r="R47" s="206"/>
      <c r="S47" s="209"/>
      <c r="T47" s="206"/>
      <c r="U47" s="209"/>
      <c r="V47" s="206"/>
      <c r="W47" s="209"/>
      <c r="X47" s="206"/>
      <c r="Y47" s="209"/>
      <c r="Z47" s="206"/>
      <c r="AA47" s="209"/>
      <c r="AB47" s="206"/>
      <c r="AC47" s="130" t="str">
        <f t="shared" si="1"/>
        <v/>
      </c>
      <c r="AD47" s="56"/>
      <c r="AE47" s="227"/>
      <c r="AF47" s="60"/>
    </row>
    <row r="48" spans="1:32" ht="13.2" hidden="1" customHeight="1" x14ac:dyDescent="0.25">
      <c r="A48" s="33">
        <v>35</v>
      </c>
      <c r="B48" s="34"/>
      <c r="C48" s="35"/>
      <c r="D48" s="39">
        <f t="shared" si="0"/>
        <v>0</v>
      </c>
      <c r="E48" s="36"/>
      <c r="F48" s="37"/>
      <c r="G48" s="36"/>
      <c r="H48" s="37"/>
      <c r="I48" s="36"/>
      <c r="J48" s="37"/>
      <c r="K48" s="36"/>
      <c r="L48" s="37"/>
      <c r="M48" s="36"/>
      <c r="N48" s="37"/>
      <c r="O48" s="36"/>
      <c r="P48" s="37"/>
      <c r="Q48" s="209"/>
      <c r="R48" s="206"/>
      <c r="S48" s="209"/>
      <c r="T48" s="206"/>
      <c r="U48" s="209"/>
      <c r="V48" s="206"/>
      <c r="W48" s="209"/>
      <c r="X48" s="206"/>
      <c r="Y48" s="209"/>
      <c r="Z48" s="206"/>
      <c r="AA48" s="209"/>
      <c r="AB48" s="206"/>
      <c r="AC48" s="130" t="str">
        <f t="shared" si="1"/>
        <v/>
      </c>
      <c r="AD48" s="56"/>
      <c r="AE48" s="227"/>
      <c r="AF48" s="60"/>
    </row>
    <row r="49" spans="1:32" ht="13.2" hidden="1" customHeight="1" x14ac:dyDescent="0.25">
      <c r="A49" s="27">
        <v>36</v>
      </c>
      <c r="B49" s="34"/>
      <c r="C49" s="35"/>
      <c r="D49" s="39">
        <f t="shared" si="0"/>
        <v>0</v>
      </c>
      <c r="E49" s="36"/>
      <c r="F49" s="37"/>
      <c r="G49" s="36"/>
      <c r="H49" s="37"/>
      <c r="I49" s="36"/>
      <c r="J49" s="37"/>
      <c r="K49" s="36"/>
      <c r="L49" s="37"/>
      <c r="M49" s="36"/>
      <c r="N49" s="37"/>
      <c r="O49" s="36"/>
      <c r="P49" s="37"/>
      <c r="Q49" s="209"/>
      <c r="R49" s="206"/>
      <c r="S49" s="209"/>
      <c r="T49" s="206"/>
      <c r="U49" s="209"/>
      <c r="V49" s="206"/>
      <c r="W49" s="209"/>
      <c r="X49" s="206"/>
      <c r="Y49" s="209"/>
      <c r="Z49" s="206"/>
      <c r="AA49" s="209"/>
      <c r="AB49" s="206"/>
      <c r="AC49" s="130" t="str">
        <f t="shared" si="1"/>
        <v/>
      </c>
      <c r="AD49" s="56"/>
      <c r="AE49" s="227"/>
      <c r="AF49" s="60"/>
    </row>
    <row r="50" spans="1:32" ht="13.2" hidden="1" customHeight="1" x14ac:dyDescent="0.25">
      <c r="A50" s="33">
        <v>37</v>
      </c>
      <c r="B50" s="34"/>
      <c r="C50" s="35"/>
      <c r="D50" s="39">
        <f t="shared" si="0"/>
        <v>0</v>
      </c>
      <c r="E50" s="36"/>
      <c r="F50" s="37"/>
      <c r="G50" s="36"/>
      <c r="H50" s="37"/>
      <c r="I50" s="36"/>
      <c r="J50" s="37"/>
      <c r="K50" s="36"/>
      <c r="L50" s="37"/>
      <c r="M50" s="36"/>
      <c r="N50" s="37"/>
      <c r="O50" s="36"/>
      <c r="P50" s="37"/>
      <c r="Q50" s="209"/>
      <c r="R50" s="206"/>
      <c r="S50" s="209"/>
      <c r="T50" s="206"/>
      <c r="U50" s="209"/>
      <c r="V50" s="206"/>
      <c r="W50" s="209"/>
      <c r="X50" s="206"/>
      <c r="Y50" s="209"/>
      <c r="Z50" s="206"/>
      <c r="AA50" s="209"/>
      <c r="AB50" s="206"/>
      <c r="AC50" s="130" t="str">
        <f t="shared" si="1"/>
        <v/>
      </c>
      <c r="AD50" s="56"/>
      <c r="AE50" s="227"/>
      <c r="AF50" s="60"/>
    </row>
    <row r="51" spans="1:32" ht="13.2" hidden="1" customHeight="1" x14ac:dyDescent="0.25">
      <c r="A51" s="33">
        <v>38</v>
      </c>
      <c r="B51" s="34"/>
      <c r="C51" s="35"/>
      <c r="D51" s="39">
        <f t="shared" si="0"/>
        <v>0</v>
      </c>
      <c r="E51" s="36"/>
      <c r="F51" s="37"/>
      <c r="G51" s="36"/>
      <c r="H51" s="37"/>
      <c r="I51" s="36"/>
      <c r="J51" s="37"/>
      <c r="K51" s="36"/>
      <c r="L51" s="37"/>
      <c r="M51" s="36"/>
      <c r="N51" s="37"/>
      <c r="O51" s="36"/>
      <c r="P51" s="37"/>
      <c r="Q51" s="209"/>
      <c r="R51" s="206"/>
      <c r="S51" s="209"/>
      <c r="T51" s="206"/>
      <c r="U51" s="209"/>
      <c r="V51" s="206"/>
      <c r="W51" s="209"/>
      <c r="X51" s="206"/>
      <c r="Y51" s="209"/>
      <c r="Z51" s="206"/>
      <c r="AA51" s="209"/>
      <c r="AB51" s="206"/>
      <c r="AC51" s="130" t="str">
        <f t="shared" si="1"/>
        <v/>
      </c>
      <c r="AD51" s="56"/>
      <c r="AE51" s="227"/>
      <c r="AF51" s="60"/>
    </row>
    <row r="52" spans="1:32" ht="13.2" hidden="1" customHeight="1" x14ac:dyDescent="0.25">
      <c r="A52" s="33">
        <v>39</v>
      </c>
      <c r="B52" s="34"/>
      <c r="C52" s="35"/>
      <c r="D52" s="39">
        <f t="shared" si="0"/>
        <v>0</v>
      </c>
      <c r="E52" s="36"/>
      <c r="F52" s="37"/>
      <c r="G52" s="36"/>
      <c r="H52" s="37"/>
      <c r="I52" s="36"/>
      <c r="J52" s="37"/>
      <c r="K52" s="36"/>
      <c r="L52" s="37"/>
      <c r="M52" s="36"/>
      <c r="N52" s="37"/>
      <c r="O52" s="36"/>
      <c r="P52" s="37"/>
      <c r="Q52" s="209"/>
      <c r="R52" s="206"/>
      <c r="S52" s="209"/>
      <c r="T52" s="206"/>
      <c r="U52" s="209"/>
      <c r="V52" s="206"/>
      <c r="W52" s="209"/>
      <c r="X52" s="206"/>
      <c r="Y52" s="209"/>
      <c r="Z52" s="206"/>
      <c r="AA52" s="209"/>
      <c r="AB52" s="206"/>
      <c r="AC52" s="130" t="str">
        <f t="shared" si="1"/>
        <v/>
      </c>
      <c r="AD52" s="56"/>
      <c r="AE52" s="227"/>
      <c r="AF52" s="60"/>
    </row>
    <row r="53" spans="1:32" ht="13.2" hidden="1" customHeight="1" x14ac:dyDescent="0.25">
      <c r="A53" s="27">
        <v>40</v>
      </c>
      <c r="B53" s="34"/>
      <c r="C53" s="35"/>
      <c r="D53" s="39">
        <f t="shared" si="0"/>
        <v>0</v>
      </c>
      <c r="E53" s="36"/>
      <c r="F53" s="37"/>
      <c r="G53" s="36"/>
      <c r="H53" s="37"/>
      <c r="I53" s="36"/>
      <c r="J53" s="37"/>
      <c r="K53" s="36"/>
      <c r="L53" s="37"/>
      <c r="M53" s="36"/>
      <c r="N53" s="37"/>
      <c r="O53" s="36"/>
      <c r="P53" s="37"/>
      <c r="Q53" s="209"/>
      <c r="R53" s="206"/>
      <c r="S53" s="209"/>
      <c r="T53" s="206"/>
      <c r="U53" s="209"/>
      <c r="V53" s="206"/>
      <c r="W53" s="209"/>
      <c r="X53" s="206"/>
      <c r="Y53" s="209"/>
      <c r="Z53" s="206"/>
      <c r="AA53" s="209"/>
      <c r="AB53" s="206"/>
      <c r="AC53" s="130" t="str">
        <f t="shared" si="1"/>
        <v/>
      </c>
      <c r="AD53" s="56"/>
      <c r="AE53" s="227"/>
      <c r="AF53" s="60"/>
    </row>
    <row r="54" spans="1:32" ht="13.2" hidden="1" customHeight="1" x14ac:dyDescent="0.25">
      <c r="A54" s="33">
        <v>41</v>
      </c>
      <c r="B54" s="34"/>
      <c r="C54" s="35"/>
      <c r="D54" s="39">
        <f t="shared" si="0"/>
        <v>0</v>
      </c>
      <c r="E54" s="36"/>
      <c r="F54" s="37"/>
      <c r="G54" s="36"/>
      <c r="H54" s="37"/>
      <c r="I54" s="36"/>
      <c r="J54" s="37"/>
      <c r="K54" s="36"/>
      <c r="L54" s="37"/>
      <c r="M54" s="36"/>
      <c r="N54" s="37"/>
      <c r="O54" s="36"/>
      <c r="P54" s="37"/>
      <c r="Q54" s="209"/>
      <c r="R54" s="206"/>
      <c r="S54" s="209"/>
      <c r="T54" s="206"/>
      <c r="U54" s="209"/>
      <c r="V54" s="206"/>
      <c r="W54" s="209"/>
      <c r="X54" s="206"/>
      <c r="Y54" s="209"/>
      <c r="Z54" s="206"/>
      <c r="AA54" s="209"/>
      <c r="AB54" s="206"/>
      <c r="AC54" s="130" t="str">
        <f t="shared" si="1"/>
        <v/>
      </c>
      <c r="AD54" s="56"/>
      <c r="AE54" s="227"/>
      <c r="AF54" s="60"/>
    </row>
    <row r="55" spans="1:32" ht="13.2" hidden="1" customHeight="1" x14ac:dyDescent="0.25">
      <c r="A55" s="33">
        <v>42</v>
      </c>
      <c r="B55" s="34"/>
      <c r="C55" s="35"/>
      <c r="D55" s="39">
        <f t="shared" si="0"/>
        <v>0</v>
      </c>
      <c r="E55" s="36"/>
      <c r="F55" s="37"/>
      <c r="G55" s="36"/>
      <c r="H55" s="37"/>
      <c r="I55" s="36"/>
      <c r="J55" s="37"/>
      <c r="K55" s="36"/>
      <c r="L55" s="37"/>
      <c r="M55" s="36"/>
      <c r="N55" s="37"/>
      <c r="O55" s="36"/>
      <c r="P55" s="37"/>
      <c r="Q55" s="209"/>
      <c r="R55" s="206"/>
      <c r="S55" s="209"/>
      <c r="T55" s="206"/>
      <c r="U55" s="209"/>
      <c r="V55" s="206"/>
      <c r="W55" s="209"/>
      <c r="X55" s="206"/>
      <c r="Y55" s="209"/>
      <c r="Z55" s="206"/>
      <c r="AA55" s="209"/>
      <c r="AB55" s="206"/>
      <c r="AC55" s="130" t="str">
        <f t="shared" si="1"/>
        <v/>
      </c>
      <c r="AD55" s="56"/>
      <c r="AE55" s="227"/>
      <c r="AF55" s="60"/>
    </row>
    <row r="56" spans="1:32" ht="13.2" hidden="1" customHeight="1" x14ac:dyDescent="0.25">
      <c r="A56" s="33">
        <v>43</v>
      </c>
      <c r="B56" s="34"/>
      <c r="C56" s="35"/>
      <c r="D56" s="39">
        <f t="shared" si="0"/>
        <v>0</v>
      </c>
      <c r="E56" s="36"/>
      <c r="F56" s="37"/>
      <c r="G56" s="36"/>
      <c r="H56" s="37"/>
      <c r="I56" s="36"/>
      <c r="J56" s="37"/>
      <c r="K56" s="36"/>
      <c r="L56" s="37"/>
      <c r="M56" s="36"/>
      <c r="N56" s="37"/>
      <c r="O56" s="36"/>
      <c r="P56" s="37"/>
      <c r="Q56" s="209"/>
      <c r="R56" s="206"/>
      <c r="S56" s="209"/>
      <c r="T56" s="206"/>
      <c r="U56" s="209"/>
      <c r="V56" s="206"/>
      <c r="W56" s="209"/>
      <c r="X56" s="206"/>
      <c r="Y56" s="209"/>
      <c r="Z56" s="206"/>
      <c r="AA56" s="209"/>
      <c r="AB56" s="206"/>
      <c r="AC56" s="130" t="str">
        <f t="shared" si="1"/>
        <v/>
      </c>
      <c r="AD56" s="56"/>
      <c r="AE56" s="227"/>
      <c r="AF56" s="60"/>
    </row>
    <row r="57" spans="1:32" ht="13.2" hidden="1" customHeight="1" x14ac:dyDescent="0.25">
      <c r="A57" s="27">
        <v>44</v>
      </c>
      <c r="B57" s="34"/>
      <c r="C57" s="35"/>
      <c r="D57" s="39">
        <f t="shared" si="0"/>
        <v>0</v>
      </c>
      <c r="E57" s="36"/>
      <c r="F57" s="37"/>
      <c r="G57" s="36"/>
      <c r="H57" s="37"/>
      <c r="I57" s="36"/>
      <c r="J57" s="37"/>
      <c r="K57" s="36"/>
      <c r="L57" s="37"/>
      <c r="M57" s="36"/>
      <c r="N57" s="37"/>
      <c r="O57" s="36"/>
      <c r="P57" s="37"/>
      <c r="Q57" s="209"/>
      <c r="R57" s="206"/>
      <c r="S57" s="209"/>
      <c r="T57" s="206"/>
      <c r="U57" s="209"/>
      <c r="V57" s="206"/>
      <c r="W57" s="209"/>
      <c r="X57" s="206"/>
      <c r="Y57" s="209"/>
      <c r="Z57" s="206"/>
      <c r="AA57" s="209"/>
      <c r="AB57" s="206"/>
      <c r="AC57" s="130" t="str">
        <f t="shared" si="1"/>
        <v/>
      </c>
      <c r="AD57" s="56"/>
      <c r="AE57" s="227"/>
      <c r="AF57" s="60"/>
    </row>
    <row r="58" spans="1:32" ht="13.2" hidden="1" customHeight="1" x14ac:dyDescent="0.25">
      <c r="A58" s="33">
        <v>45</v>
      </c>
      <c r="B58" s="34"/>
      <c r="C58" s="35"/>
      <c r="D58" s="39">
        <f t="shared" si="0"/>
        <v>0</v>
      </c>
      <c r="E58" s="36"/>
      <c r="F58" s="37"/>
      <c r="G58" s="36"/>
      <c r="H58" s="37"/>
      <c r="I58" s="36"/>
      <c r="J58" s="37"/>
      <c r="K58" s="36"/>
      <c r="L58" s="37"/>
      <c r="M58" s="36"/>
      <c r="N58" s="37"/>
      <c r="O58" s="36"/>
      <c r="P58" s="37"/>
      <c r="Q58" s="209"/>
      <c r="R58" s="206"/>
      <c r="S58" s="209"/>
      <c r="T58" s="206"/>
      <c r="U58" s="209"/>
      <c r="V58" s="206"/>
      <c r="W58" s="209"/>
      <c r="X58" s="206"/>
      <c r="Y58" s="209"/>
      <c r="Z58" s="206"/>
      <c r="AA58" s="209"/>
      <c r="AB58" s="206"/>
      <c r="AC58" s="130" t="str">
        <f t="shared" si="1"/>
        <v/>
      </c>
      <c r="AD58" s="56"/>
      <c r="AE58" s="227"/>
      <c r="AF58" s="60"/>
    </row>
    <row r="59" spans="1:32" ht="13.2" hidden="1" customHeight="1" x14ac:dyDescent="0.25">
      <c r="A59" s="33">
        <v>46</v>
      </c>
      <c r="B59" s="34"/>
      <c r="C59" s="35"/>
      <c r="D59" s="39">
        <f t="shared" si="0"/>
        <v>0</v>
      </c>
      <c r="E59" s="36"/>
      <c r="F59" s="37"/>
      <c r="G59" s="36"/>
      <c r="H59" s="37"/>
      <c r="I59" s="36"/>
      <c r="J59" s="37"/>
      <c r="K59" s="36"/>
      <c r="L59" s="37"/>
      <c r="M59" s="36"/>
      <c r="N59" s="37"/>
      <c r="O59" s="36"/>
      <c r="P59" s="37"/>
      <c r="Q59" s="209"/>
      <c r="R59" s="206"/>
      <c r="S59" s="209"/>
      <c r="T59" s="206"/>
      <c r="U59" s="209"/>
      <c r="V59" s="206"/>
      <c r="W59" s="209"/>
      <c r="X59" s="206"/>
      <c r="Y59" s="209"/>
      <c r="Z59" s="206"/>
      <c r="AA59" s="209"/>
      <c r="AB59" s="206"/>
      <c r="AC59" s="130" t="str">
        <f t="shared" si="1"/>
        <v/>
      </c>
      <c r="AD59" s="56"/>
      <c r="AE59" s="227"/>
      <c r="AF59" s="60"/>
    </row>
    <row r="60" spans="1:32" ht="13.2" hidden="1" customHeight="1" x14ac:dyDescent="0.25">
      <c r="A60" s="33">
        <v>47</v>
      </c>
      <c r="B60" s="34"/>
      <c r="C60" s="35"/>
      <c r="D60" s="39">
        <f t="shared" si="0"/>
        <v>0</v>
      </c>
      <c r="E60" s="36"/>
      <c r="F60" s="37"/>
      <c r="G60" s="36"/>
      <c r="H60" s="37"/>
      <c r="I60" s="36"/>
      <c r="J60" s="37"/>
      <c r="K60" s="36"/>
      <c r="L60" s="37"/>
      <c r="M60" s="36"/>
      <c r="N60" s="37"/>
      <c r="O60" s="36"/>
      <c r="P60" s="37"/>
      <c r="Q60" s="209"/>
      <c r="R60" s="206"/>
      <c r="S60" s="209"/>
      <c r="T60" s="206"/>
      <c r="U60" s="209"/>
      <c r="V60" s="206"/>
      <c r="W60" s="209"/>
      <c r="X60" s="206"/>
      <c r="Y60" s="209"/>
      <c r="Z60" s="206"/>
      <c r="AA60" s="209"/>
      <c r="AB60" s="206"/>
      <c r="AC60" s="130" t="str">
        <f t="shared" si="1"/>
        <v/>
      </c>
      <c r="AD60" s="56"/>
      <c r="AE60" s="227"/>
      <c r="AF60" s="60"/>
    </row>
    <row r="61" spans="1:32" ht="13.2" customHeight="1" x14ac:dyDescent="0.25">
      <c r="A61" s="27">
        <v>48</v>
      </c>
      <c r="B61" s="34"/>
      <c r="C61" s="35"/>
      <c r="D61" s="39">
        <f t="shared" si="0"/>
        <v>0</v>
      </c>
      <c r="E61" s="36"/>
      <c r="F61" s="37"/>
      <c r="G61" s="36"/>
      <c r="H61" s="37"/>
      <c r="I61" s="36"/>
      <c r="J61" s="37"/>
      <c r="K61" s="36"/>
      <c r="L61" s="37"/>
      <c r="M61" s="36"/>
      <c r="N61" s="37"/>
      <c r="O61" s="36"/>
      <c r="P61" s="37"/>
      <c r="Q61" s="209"/>
      <c r="R61" s="206"/>
      <c r="S61" s="209"/>
      <c r="T61" s="206"/>
      <c r="U61" s="209"/>
      <c r="V61" s="206"/>
      <c r="W61" s="209"/>
      <c r="X61" s="206"/>
      <c r="Y61" s="209"/>
      <c r="Z61" s="206"/>
      <c r="AA61" s="209"/>
      <c r="AB61" s="206"/>
      <c r="AC61" s="130" t="str">
        <f t="shared" si="1"/>
        <v/>
      </c>
      <c r="AD61" s="56"/>
      <c r="AE61" s="227"/>
      <c r="AF61" s="60"/>
    </row>
    <row r="62" spans="1:32" ht="13.2" customHeight="1" x14ac:dyDescent="0.25">
      <c r="A62" s="33"/>
      <c r="B62" s="34"/>
      <c r="C62" s="35"/>
      <c r="D62" s="39"/>
      <c r="E62" s="36"/>
      <c r="F62" s="37"/>
      <c r="G62" s="36"/>
      <c r="H62" s="37"/>
      <c r="I62" s="36"/>
      <c r="J62" s="37"/>
      <c r="K62" s="36"/>
      <c r="L62" s="37"/>
      <c r="M62" s="36"/>
      <c r="N62" s="37"/>
      <c r="O62" s="36"/>
      <c r="P62" s="37"/>
      <c r="Q62" s="209"/>
      <c r="R62" s="206"/>
      <c r="S62" s="209"/>
      <c r="T62" s="206"/>
      <c r="U62" s="209"/>
      <c r="V62" s="206"/>
      <c r="W62" s="209"/>
      <c r="X62" s="206"/>
      <c r="Y62" s="209"/>
      <c r="Z62" s="206"/>
      <c r="AA62" s="209"/>
      <c r="AB62" s="206"/>
      <c r="AC62" s="130" t="str">
        <f t="shared" si="1"/>
        <v/>
      </c>
      <c r="AD62" s="56"/>
      <c r="AE62" s="227"/>
      <c r="AF62" s="60"/>
    </row>
    <row r="63" spans="1:32" x14ac:dyDescent="0.25">
      <c r="A63" s="51" t="s">
        <v>39</v>
      </c>
      <c r="B63" s="34"/>
      <c r="C63" s="35"/>
      <c r="D63" s="39"/>
      <c r="E63" s="36"/>
      <c r="F63" s="37"/>
      <c r="G63" s="36"/>
      <c r="H63" s="37"/>
      <c r="I63" s="36"/>
      <c r="J63" s="37"/>
      <c r="K63" s="36"/>
      <c r="L63" s="37"/>
      <c r="M63" s="36"/>
      <c r="N63" s="37"/>
      <c r="O63" s="36"/>
      <c r="P63" s="37"/>
      <c r="Q63" s="209"/>
      <c r="R63" s="206"/>
      <c r="S63" s="209"/>
      <c r="T63" s="206"/>
      <c r="U63" s="209"/>
      <c r="V63" s="206"/>
      <c r="W63" s="209"/>
      <c r="X63" s="206"/>
      <c r="Y63" s="209"/>
      <c r="Z63" s="206"/>
      <c r="AA63" s="209"/>
      <c r="AB63" s="206"/>
      <c r="AC63" s="130" t="str">
        <f t="shared" si="1"/>
        <v/>
      </c>
      <c r="AD63" s="56"/>
      <c r="AE63" s="227"/>
      <c r="AF63" s="60"/>
    </row>
    <row r="64" spans="1:32" x14ac:dyDescent="0.25">
      <c r="A64" s="51"/>
      <c r="B64" s="34"/>
      <c r="C64" s="35">
        <v>0</v>
      </c>
      <c r="D64" s="39">
        <f>C64*$E$7/100</f>
        <v>0</v>
      </c>
      <c r="E64" s="36"/>
      <c r="F64" s="37"/>
      <c r="G64" s="36"/>
      <c r="H64" s="37"/>
      <c r="I64" s="36"/>
      <c r="J64" s="37"/>
      <c r="K64" s="36"/>
      <c r="L64" s="37"/>
      <c r="M64" s="36"/>
      <c r="N64" s="37"/>
      <c r="O64" s="36"/>
      <c r="P64" s="37"/>
      <c r="Q64" s="209"/>
      <c r="R64" s="206"/>
      <c r="S64" s="209"/>
      <c r="T64" s="206"/>
      <c r="U64" s="209"/>
      <c r="V64" s="206"/>
      <c r="W64" s="209"/>
      <c r="X64" s="206"/>
      <c r="Y64" s="209"/>
      <c r="Z64" s="206"/>
      <c r="AA64" s="209"/>
      <c r="AB64" s="206"/>
      <c r="AC64" s="130"/>
      <c r="AD64" s="56"/>
      <c r="AE64" s="227"/>
      <c r="AF64" s="60"/>
    </row>
    <row r="65" spans="1:32" ht="13.8" thickBot="1" x14ac:dyDescent="0.3">
      <c r="A65" s="33"/>
      <c r="B65" s="70"/>
      <c r="C65" s="35">
        <v>0</v>
      </c>
      <c r="D65" s="39">
        <f>C65*$E$7/100</f>
        <v>0</v>
      </c>
      <c r="E65" s="36"/>
      <c r="F65" s="37"/>
      <c r="G65" s="36"/>
      <c r="H65" s="37"/>
      <c r="I65" s="36"/>
      <c r="J65" s="37"/>
      <c r="K65" s="36"/>
      <c r="L65" s="37"/>
      <c r="M65" s="36"/>
      <c r="N65" s="37"/>
      <c r="O65" s="36"/>
      <c r="P65" s="37"/>
      <c r="Q65" s="209"/>
      <c r="R65" s="206"/>
      <c r="S65" s="209"/>
      <c r="T65" s="206"/>
      <c r="U65" s="209"/>
      <c r="V65" s="206"/>
      <c r="W65" s="209"/>
      <c r="X65" s="206"/>
      <c r="Y65" s="209"/>
      <c r="Z65" s="206"/>
      <c r="AA65" s="209"/>
      <c r="AB65" s="206"/>
      <c r="AC65" s="130" t="str">
        <f>IF((Q65+S65+Y65+AA65)=0,"",(Q65+S65+Y65+AA65))</f>
        <v/>
      </c>
      <c r="AD65" s="128"/>
      <c r="AE65" s="69"/>
      <c r="AF65" s="60"/>
    </row>
    <row r="66" spans="1:32" ht="13.8" hidden="1" thickBot="1" x14ac:dyDescent="0.3">
      <c r="A66" s="41"/>
      <c r="B66" s="42"/>
      <c r="C66" s="43"/>
      <c r="D66" s="39">
        <f>C66*$E$7/100</f>
        <v>0</v>
      </c>
      <c r="E66" s="36"/>
      <c r="F66" s="37"/>
      <c r="G66" s="36"/>
      <c r="H66" s="37"/>
      <c r="I66" s="36"/>
      <c r="J66" s="37"/>
      <c r="K66" s="36"/>
      <c r="L66" s="37"/>
      <c r="M66" s="36"/>
      <c r="N66" s="37"/>
      <c r="O66" s="36"/>
      <c r="P66" s="37"/>
      <c r="Q66" s="210"/>
      <c r="R66" s="207"/>
      <c r="S66" s="210"/>
      <c r="T66" s="207"/>
      <c r="U66" s="235"/>
      <c r="V66" s="235"/>
      <c r="W66" s="235"/>
      <c r="X66" s="235"/>
      <c r="Y66" s="210"/>
      <c r="Z66" s="207"/>
      <c r="AA66" s="210"/>
      <c r="AB66" s="207"/>
      <c r="AC66" s="130" t="str">
        <f>IF((Q66+S66+Y66+AA66)=0,"",(Q66+S66+Y66+AA66))</f>
        <v/>
      </c>
      <c r="AD66" s="128"/>
      <c r="AE66" s="69"/>
      <c r="AF66" s="60"/>
    </row>
    <row r="67" spans="1:32" x14ac:dyDescent="0.25">
      <c r="A67" s="78"/>
      <c r="B67" s="45" t="s">
        <v>5</v>
      </c>
      <c r="C67" s="46">
        <f>SUM(C13:C66)</f>
        <v>0</v>
      </c>
      <c r="D67" s="129">
        <f>SUM(D13:D66)</f>
        <v>0</v>
      </c>
      <c r="E67" s="83">
        <f>SUM(E13:E66)</f>
        <v>0</v>
      </c>
      <c r="F67" s="84"/>
      <c r="G67" s="83">
        <f>SUM(G13:G66)</f>
        <v>0</v>
      </c>
      <c r="H67" s="84"/>
      <c r="I67" s="83">
        <f>SUM(I13:I66)</f>
        <v>0</v>
      </c>
      <c r="J67" s="84"/>
      <c r="K67" s="83">
        <f>SUM(K13:K66)</f>
        <v>0</v>
      </c>
      <c r="L67" s="84"/>
      <c r="M67" s="83">
        <f>SUM(M13:M66)</f>
        <v>0</v>
      </c>
      <c r="N67" s="84"/>
      <c r="O67" s="83">
        <f>SUM(O13:O66)</f>
        <v>0</v>
      </c>
      <c r="P67" s="215"/>
      <c r="Q67" s="78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7"/>
      <c r="AD67" s="44"/>
      <c r="AE67" s="221"/>
      <c r="AF67" s="47"/>
    </row>
    <row r="68" spans="1:32" ht="13.8" thickBot="1" x14ac:dyDescent="0.3">
      <c r="A68" s="79"/>
      <c r="B68" s="80" t="s">
        <v>34</v>
      </c>
      <c r="C68" s="81"/>
      <c r="D68" s="82"/>
      <c r="E68" s="85">
        <f>C67+E67</f>
        <v>0</v>
      </c>
      <c r="F68" s="86"/>
      <c r="G68" s="85">
        <f>E68+G67</f>
        <v>0</v>
      </c>
      <c r="H68" s="86"/>
      <c r="I68" s="85">
        <f>G67+I67</f>
        <v>0</v>
      </c>
      <c r="J68" s="86"/>
      <c r="K68" s="85">
        <f>I68+K67</f>
        <v>0</v>
      </c>
      <c r="L68" s="86"/>
      <c r="M68" s="85">
        <f>G68+M67</f>
        <v>0</v>
      </c>
      <c r="N68" s="86"/>
      <c r="O68" s="85">
        <f>M68+O67</f>
        <v>0</v>
      </c>
      <c r="P68" s="216"/>
      <c r="Q68" s="224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7"/>
      <c r="AD68" s="73"/>
      <c r="AE68" s="111"/>
      <c r="AF68" s="77"/>
    </row>
    <row r="69" spans="1:32" x14ac:dyDescent="0.25">
      <c r="A69" s="48"/>
      <c r="B69" s="49"/>
      <c r="C69" s="49"/>
      <c r="D69" s="49"/>
      <c r="E69" s="49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9"/>
      <c r="AD69" s="48"/>
      <c r="AE69" s="48"/>
      <c r="AF69" s="49"/>
    </row>
    <row r="70" spans="1:32" ht="15.6" x14ac:dyDescent="0.25">
      <c r="A70" s="49"/>
      <c r="B70" s="48" t="s">
        <v>19</v>
      </c>
      <c r="C70" t="s">
        <v>107</v>
      </c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</row>
    <row r="71" spans="1:32" x14ac:dyDescent="0.25">
      <c r="A71" s="49"/>
      <c r="B71" s="48"/>
      <c r="C71" t="s">
        <v>133</v>
      </c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1:32" ht="15.6" x14ac:dyDescent="0.25">
      <c r="A72" s="49"/>
      <c r="B72" s="48" t="s">
        <v>20</v>
      </c>
      <c r="C72" s="49" t="s">
        <v>134</v>
      </c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</row>
    <row r="73" spans="1:32" ht="15.6" x14ac:dyDescent="0.25">
      <c r="A73" s="49"/>
      <c r="B73" s="48" t="s">
        <v>21</v>
      </c>
      <c r="C73" s="49" t="s">
        <v>41</v>
      </c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</row>
    <row r="74" spans="1:32" ht="15.6" x14ac:dyDescent="0.25">
      <c r="A74" s="49"/>
      <c r="B74" s="48" t="s">
        <v>22</v>
      </c>
      <c r="C74" s="49" t="s">
        <v>98</v>
      </c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</row>
    <row r="75" spans="1:32" ht="15.6" x14ac:dyDescent="0.25">
      <c r="A75" s="49"/>
      <c r="B75" s="48" t="s">
        <v>80</v>
      </c>
      <c r="C75" s="64" t="s">
        <v>135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</row>
    <row r="76" spans="1:32" x14ac:dyDescent="0.25">
      <c r="A76" s="49"/>
      <c r="B76" s="49"/>
      <c r="C76" s="96" t="s">
        <v>136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</row>
    <row r="77" spans="1:32" ht="15.6" x14ac:dyDescent="0.25">
      <c r="A77" s="49"/>
      <c r="B77" s="48" t="s">
        <v>89</v>
      </c>
      <c r="C77" s="49" t="s">
        <v>99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</row>
    <row r="78" spans="1:32" ht="15.6" x14ac:dyDescent="0.25">
      <c r="A78" s="49"/>
      <c r="B78" s="266" t="s">
        <v>137</v>
      </c>
      <c r="C78" s="96" t="s">
        <v>138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</row>
    <row r="79" spans="1:32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</row>
    <row r="80" spans="1:32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</row>
    <row r="81" spans="1:32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</row>
    <row r="82" spans="1:32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</row>
    <row r="83" spans="1:32" hidden="1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</row>
    <row r="84" spans="1:32" hidden="1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</row>
    <row r="85" spans="1:32" hidden="1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</row>
    <row r="86" spans="1:32" hidden="1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</row>
    <row r="87" spans="1:32" hidden="1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</row>
    <row r="88" spans="1:32" hidden="1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</row>
    <row r="89" spans="1:32" hidden="1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</row>
    <row r="90" spans="1:32" hidden="1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</row>
    <row r="91" spans="1:32" hidden="1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</row>
    <row r="92" spans="1:32" hidden="1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</row>
    <row r="93" spans="1:32" hidden="1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</row>
    <row r="94" spans="1:32" hidden="1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</row>
    <row r="95" spans="1:32" hidden="1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</row>
    <row r="96" spans="1:32" hidden="1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</row>
    <row r="97" spans="1:32" hidden="1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</row>
    <row r="98" spans="1:32" x14ac:dyDescent="0.2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</row>
    <row r="99" spans="1:32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</row>
    <row r="100" spans="1:32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</row>
    <row r="101" spans="1:32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</row>
    <row r="102" spans="1:32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</row>
    <row r="103" spans="1:32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</row>
    <row r="104" spans="1:32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</row>
    <row r="105" spans="1:32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</row>
    <row r="106" spans="1:32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</row>
    <row r="107" spans="1:32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</row>
    <row r="108" spans="1:32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</row>
    <row r="109" spans="1:32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</row>
    <row r="110" spans="1:32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</row>
    <row r="111" spans="1:32" x14ac:dyDescent="0.2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</row>
    <row r="112" spans="1:32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</row>
    <row r="113" spans="1:32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</row>
    <row r="114" spans="1:32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</row>
    <row r="128" spans="1:32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</sheetData>
  <mergeCells count="13">
    <mergeCell ref="AC9:AE10"/>
    <mergeCell ref="Q10:R10"/>
    <mergeCell ref="S10:T10"/>
    <mergeCell ref="Y10:Z10"/>
    <mergeCell ref="AA10:AB10"/>
    <mergeCell ref="I10:J10"/>
    <mergeCell ref="K10:L10"/>
    <mergeCell ref="U10:V10"/>
    <mergeCell ref="W10:X10"/>
    <mergeCell ref="E10:F10"/>
    <mergeCell ref="G10:H10"/>
    <mergeCell ref="M10:N10"/>
    <mergeCell ref="O10:P10"/>
  </mergeCells>
  <phoneticPr fontId="0" type="noConversion"/>
  <printOptions horizontalCentered="1" verticalCentered="1"/>
  <pageMargins left="0.19685039370078741" right="0.19685039370078741" top="0.35433070866141736" bottom="0.43307086614173229" header="0.19685039370078741" footer="0.27559055118110237"/>
  <pageSetup paperSize="9" scale="65" orientation="landscape" horizontalDpi="300" verticalDpi="300" r:id="rId1"/>
  <headerFooter alignWithMargins="0">
    <oddHeader>&amp;CStellenrahmenplan; &amp;Uhier:&amp;U Pfarrstellen&amp;RSeite &amp;P von &amp;N</oddHeader>
  </headerFooter>
  <rowBreaks count="3" manualBreakCount="3">
    <brk id="113" max="16383" man="1"/>
    <brk id="139" max="16383" man="1"/>
    <brk id="1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showGridLines="0" topLeftCell="A76" workbookViewId="0">
      <selection activeCell="C77" sqref="C77"/>
    </sheetView>
  </sheetViews>
  <sheetFormatPr baseColWidth="10" defaultRowHeight="13.2" outlineLevelCol="1" x14ac:dyDescent="0.25"/>
  <cols>
    <col min="1" max="1" width="4.33203125" customWidth="1"/>
    <col min="2" max="2" width="17.5546875" customWidth="1"/>
    <col min="3" max="3" width="10.33203125" customWidth="1"/>
    <col min="4" max="4" width="11.6640625" customWidth="1"/>
    <col min="5" max="5" width="8.88671875" customWidth="1"/>
    <col min="6" max="6" width="11.5546875" customWidth="1"/>
    <col min="7" max="7" width="8.88671875" customWidth="1"/>
    <col min="8" max="8" width="11.5546875" customWidth="1"/>
    <col min="9" max="9" width="8.88671875" customWidth="1"/>
    <col min="10" max="10" width="11.5546875" customWidth="1"/>
    <col min="11" max="11" width="8.88671875" customWidth="1"/>
    <col min="12" max="12" width="11.5546875" customWidth="1"/>
    <col min="13" max="13" width="8.88671875" customWidth="1"/>
    <col min="14" max="14" width="11.5546875" customWidth="1"/>
    <col min="15" max="15" width="8.88671875" customWidth="1"/>
    <col min="16" max="16" width="11.5546875" customWidth="1"/>
    <col min="17" max="17" width="9.33203125" customWidth="1" outlineLevel="1"/>
    <col min="18" max="22" width="11.44140625" customWidth="1" outlineLevel="1"/>
    <col min="23" max="23" width="9.33203125" customWidth="1" outlineLevel="1"/>
    <col min="24" max="24" width="11.44140625" style="91" customWidth="1" outlineLevel="1"/>
    <col min="25" max="25" width="9.33203125" customWidth="1" outlineLevel="1"/>
    <col min="26" max="26" width="11.44140625" customWidth="1" outlineLevel="1"/>
    <col min="27" max="27" width="9.33203125" customWidth="1" outlineLevel="1"/>
    <col min="28" max="28" width="11.44140625" customWidth="1" outlineLevel="1"/>
    <col min="29" max="29" width="10.6640625" customWidth="1"/>
    <col min="30" max="30" width="9.109375" customWidth="1"/>
    <col min="31" max="31" width="9.5546875" customWidth="1"/>
    <col min="32" max="32" width="14.88671875" customWidth="1"/>
  </cols>
  <sheetData>
    <row r="1" spans="1:32" ht="35.1" customHeight="1" x14ac:dyDescent="0.3">
      <c r="A1" s="225" t="s">
        <v>96</v>
      </c>
      <c r="X1"/>
      <c r="AC1" s="219" t="s">
        <v>94</v>
      </c>
    </row>
    <row r="2" spans="1:32" ht="35.1" customHeight="1" x14ac:dyDescent="0.25">
      <c r="A2" s="220" t="s">
        <v>95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</row>
    <row r="3" spans="1:32" ht="17.399999999999999" x14ac:dyDescent="0.3">
      <c r="A3" s="1" t="s">
        <v>0</v>
      </c>
      <c r="G3" s="1" t="str">
        <f>Vorbemerkungen!H1</f>
        <v>Muster-Kirchenkreis</v>
      </c>
      <c r="Q3" s="5"/>
      <c r="R3" s="61"/>
      <c r="S3" s="61"/>
      <c r="T3" s="61"/>
      <c r="U3" s="61"/>
      <c r="V3" s="61"/>
      <c r="W3" s="5"/>
      <c r="X3" s="90"/>
    </row>
    <row r="4" spans="1:32" ht="17.399999999999999" x14ac:dyDescent="0.3">
      <c r="A4" s="1"/>
      <c r="Q4" s="5"/>
      <c r="R4" s="61"/>
      <c r="S4" s="61"/>
      <c r="T4" s="61"/>
      <c r="U4" s="61"/>
      <c r="V4" s="61"/>
      <c r="W4" s="5"/>
      <c r="X4" s="90"/>
    </row>
    <row r="5" spans="1:32" ht="17.399999999999999" x14ac:dyDescent="0.3">
      <c r="A5" s="1" t="s">
        <v>7</v>
      </c>
      <c r="B5" s="1" t="s">
        <v>14</v>
      </c>
      <c r="Q5" s="5"/>
      <c r="R5" s="5"/>
      <c r="S5" s="5"/>
      <c r="T5" s="5"/>
      <c r="U5" s="5"/>
      <c r="V5" s="5"/>
      <c r="W5" s="5"/>
      <c r="X5" s="64"/>
    </row>
    <row r="6" spans="1:32" x14ac:dyDescent="0.25">
      <c r="Q6" s="5"/>
      <c r="R6" s="5"/>
      <c r="S6" s="5"/>
      <c r="T6" s="5"/>
      <c r="U6" s="5"/>
      <c r="V6" s="5"/>
      <c r="W6" s="5"/>
      <c r="X6" s="64"/>
    </row>
    <row r="7" spans="1:32" x14ac:dyDescent="0.25">
      <c r="A7" s="4" t="s">
        <v>25</v>
      </c>
      <c r="B7" s="3" t="s">
        <v>6</v>
      </c>
      <c r="Q7" s="5"/>
      <c r="R7" s="5"/>
      <c r="S7" s="5"/>
      <c r="T7" s="5"/>
      <c r="U7" s="5"/>
      <c r="V7" s="5"/>
      <c r="W7" s="5"/>
      <c r="X7" s="64"/>
    </row>
    <row r="8" spans="1:32" x14ac:dyDescent="0.25">
      <c r="B8" s="19"/>
      <c r="C8" s="3"/>
      <c r="G8" s="20"/>
      <c r="H8" s="20"/>
      <c r="I8" s="20"/>
      <c r="J8" s="20"/>
      <c r="K8" s="20"/>
      <c r="L8" s="20"/>
      <c r="M8" s="20"/>
      <c r="N8" s="20"/>
      <c r="O8" s="20"/>
      <c r="P8" s="20"/>
      <c r="Q8" s="87"/>
    </row>
    <row r="9" spans="1:32" ht="13.5" customHeight="1" thickBot="1" x14ac:dyDescent="0.3">
      <c r="A9" s="4"/>
      <c r="B9" s="3"/>
      <c r="D9" s="9"/>
      <c r="E9" s="11"/>
    </row>
    <row r="10" spans="1:32" ht="27" customHeight="1" thickBot="1" x14ac:dyDescent="0.3">
      <c r="A10" s="8"/>
      <c r="E10" s="62"/>
      <c r="F10" s="65"/>
      <c r="G10" s="65"/>
      <c r="H10" s="65"/>
      <c r="I10" s="65"/>
      <c r="J10" s="65"/>
      <c r="K10" s="65"/>
      <c r="L10" s="65"/>
      <c r="M10" s="72" t="s">
        <v>33</v>
      </c>
      <c r="N10" s="65"/>
      <c r="O10" s="65"/>
      <c r="P10" s="63"/>
      <c r="Q10" s="198"/>
      <c r="R10" s="199"/>
      <c r="S10" s="199"/>
      <c r="T10" s="199"/>
      <c r="U10" s="199"/>
      <c r="V10" s="199"/>
      <c r="W10" s="199"/>
      <c r="X10" s="199"/>
      <c r="Y10" s="200" t="s">
        <v>87</v>
      </c>
      <c r="Z10" s="199"/>
      <c r="AA10" s="199"/>
      <c r="AB10" s="189"/>
      <c r="AC10" s="272" t="s">
        <v>92</v>
      </c>
      <c r="AD10" s="273"/>
      <c r="AE10" s="274"/>
    </row>
    <row r="11" spans="1:32" ht="23.25" customHeight="1" thickBot="1" x14ac:dyDescent="0.3">
      <c r="A11" s="8"/>
      <c r="E11" s="268">
        <v>2023</v>
      </c>
      <c r="F11" s="269"/>
      <c r="G11" s="268">
        <v>2024</v>
      </c>
      <c r="H11" s="269"/>
      <c r="I11" s="268">
        <v>2025</v>
      </c>
      <c r="J11" s="269"/>
      <c r="K11" s="268">
        <v>2026</v>
      </c>
      <c r="L11" s="269"/>
      <c r="M11" s="268">
        <v>2027</v>
      </c>
      <c r="N11" s="269"/>
      <c r="O11" s="268">
        <v>2028</v>
      </c>
      <c r="P11" s="269"/>
      <c r="Q11" s="270">
        <v>2023</v>
      </c>
      <c r="R11" s="271"/>
      <c r="S11" s="270">
        <v>2024</v>
      </c>
      <c r="T11" s="271"/>
      <c r="U11" s="270">
        <v>2025</v>
      </c>
      <c r="V11" s="271"/>
      <c r="W11" s="270">
        <v>2026</v>
      </c>
      <c r="X11" s="271"/>
      <c r="Y11" s="270">
        <v>2027</v>
      </c>
      <c r="Z11" s="271"/>
      <c r="AA11" s="270">
        <v>2028</v>
      </c>
      <c r="AB11" s="271"/>
      <c r="AC11" s="275"/>
      <c r="AD11" s="276"/>
      <c r="AE11" s="277"/>
    </row>
    <row r="12" spans="1:32" s="6" customFormat="1" ht="39.6" x14ac:dyDescent="0.25">
      <c r="A12" s="12" t="s">
        <v>4</v>
      </c>
      <c r="B12" s="13" t="s">
        <v>35</v>
      </c>
      <c r="C12" s="237" t="s">
        <v>139</v>
      </c>
      <c r="D12" s="18" t="s">
        <v>91</v>
      </c>
      <c r="E12" s="250" t="s">
        <v>28</v>
      </c>
      <c r="F12" s="251" t="s">
        <v>103</v>
      </c>
      <c r="G12" s="250" t="s">
        <v>28</v>
      </c>
      <c r="H12" s="251" t="s">
        <v>103</v>
      </c>
      <c r="I12" s="250" t="s">
        <v>28</v>
      </c>
      <c r="J12" s="251" t="s">
        <v>103</v>
      </c>
      <c r="K12" s="250" t="s">
        <v>28</v>
      </c>
      <c r="L12" s="251" t="s">
        <v>103</v>
      </c>
      <c r="M12" s="250" t="s">
        <v>28</v>
      </c>
      <c r="N12" s="251" t="s">
        <v>103</v>
      </c>
      <c r="O12" s="250" t="s">
        <v>28</v>
      </c>
      <c r="P12" s="251" t="s">
        <v>103</v>
      </c>
      <c r="Q12" s="252" t="s">
        <v>28</v>
      </c>
      <c r="R12" s="253" t="s">
        <v>104</v>
      </c>
      <c r="S12" s="252" t="s">
        <v>28</v>
      </c>
      <c r="T12" s="253" t="s">
        <v>104</v>
      </c>
      <c r="U12" s="252" t="s">
        <v>28</v>
      </c>
      <c r="V12" s="253" t="s">
        <v>104</v>
      </c>
      <c r="W12" s="252" t="s">
        <v>28</v>
      </c>
      <c r="X12" s="253" t="s">
        <v>104</v>
      </c>
      <c r="Y12" s="252" t="s">
        <v>28</v>
      </c>
      <c r="Z12" s="253" t="s">
        <v>104</v>
      </c>
      <c r="AA12" s="252" t="s">
        <v>28</v>
      </c>
      <c r="AB12" s="253" t="s">
        <v>104</v>
      </c>
      <c r="AC12" s="254" t="s">
        <v>45</v>
      </c>
      <c r="AD12" s="255" t="s">
        <v>30</v>
      </c>
      <c r="AE12" s="256" t="s">
        <v>31</v>
      </c>
      <c r="AF12" s="257" t="s">
        <v>105</v>
      </c>
    </row>
    <row r="13" spans="1:32" s="6" customFormat="1" ht="13.8" thickBot="1" x14ac:dyDescent="0.3">
      <c r="A13" s="14"/>
      <c r="B13" s="15"/>
      <c r="C13" s="15" t="s">
        <v>46</v>
      </c>
      <c r="D13" s="16"/>
      <c r="E13" s="258" t="s">
        <v>16</v>
      </c>
      <c r="F13" s="259" t="s">
        <v>17</v>
      </c>
      <c r="G13" s="258" t="s">
        <v>16</v>
      </c>
      <c r="H13" s="259" t="s">
        <v>17</v>
      </c>
      <c r="I13" s="258" t="s">
        <v>16</v>
      </c>
      <c r="J13" s="259" t="s">
        <v>17</v>
      </c>
      <c r="K13" s="258" t="s">
        <v>16</v>
      </c>
      <c r="L13" s="259" t="s">
        <v>17</v>
      </c>
      <c r="M13" s="258" t="s">
        <v>16</v>
      </c>
      <c r="N13" s="259" t="s">
        <v>17</v>
      </c>
      <c r="O13" s="258" t="s">
        <v>16</v>
      </c>
      <c r="P13" s="259" t="s">
        <v>17</v>
      </c>
      <c r="Q13" s="260" t="s">
        <v>16</v>
      </c>
      <c r="R13" s="261" t="s">
        <v>17</v>
      </c>
      <c r="S13" s="260" t="s">
        <v>16</v>
      </c>
      <c r="T13" s="261" t="s">
        <v>17</v>
      </c>
      <c r="U13" s="260" t="s">
        <v>16</v>
      </c>
      <c r="V13" s="261" t="s">
        <v>17</v>
      </c>
      <c r="W13" s="260" t="s">
        <v>16</v>
      </c>
      <c r="X13" s="261" t="s">
        <v>17</v>
      </c>
      <c r="Y13" s="260" t="s">
        <v>16</v>
      </c>
      <c r="Z13" s="261" t="s">
        <v>17</v>
      </c>
      <c r="AA13" s="260" t="s">
        <v>16</v>
      </c>
      <c r="AB13" s="261" t="s">
        <v>17</v>
      </c>
      <c r="AC13" s="262" t="s">
        <v>16</v>
      </c>
      <c r="AD13" s="263" t="s">
        <v>17</v>
      </c>
      <c r="AE13" s="264" t="s">
        <v>106</v>
      </c>
      <c r="AF13" s="265"/>
    </row>
    <row r="14" spans="1:32" s="6" customFormat="1" x14ac:dyDescent="0.25">
      <c r="A14" s="27">
        <v>1</v>
      </c>
      <c r="B14" s="88" t="s">
        <v>15</v>
      </c>
      <c r="C14" s="29"/>
      <c r="D14" s="185"/>
      <c r="E14" s="31"/>
      <c r="F14" s="32"/>
      <c r="G14" s="31"/>
      <c r="H14" s="32"/>
      <c r="I14" s="31"/>
      <c r="J14" s="32"/>
      <c r="K14" s="31"/>
      <c r="L14" s="32"/>
      <c r="M14" s="31"/>
      <c r="N14" s="32"/>
      <c r="O14" s="31"/>
      <c r="P14" s="32"/>
      <c r="Q14" s="208"/>
      <c r="R14" s="205"/>
      <c r="S14" s="208"/>
      <c r="T14" s="205"/>
      <c r="U14" s="208"/>
      <c r="V14" s="205"/>
      <c r="W14" s="208"/>
      <c r="X14" s="205"/>
      <c r="Y14" s="208"/>
      <c r="Z14" s="205"/>
      <c r="AA14" s="208"/>
      <c r="AB14" s="205"/>
      <c r="AC14" s="130" t="str">
        <f>IF((Q14+W14+Y14+AA14)=0,"",(Q14+W14+Y14+AA14))</f>
        <v/>
      </c>
      <c r="AD14" s="56"/>
      <c r="AE14" s="68"/>
      <c r="AF14" s="59"/>
    </row>
    <row r="15" spans="1:32" x14ac:dyDescent="0.25">
      <c r="A15" s="33">
        <v>2</v>
      </c>
      <c r="B15" s="34"/>
      <c r="C15" s="35"/>
      <c r="D15" s="30">
        <f>C15*$D$14/100</f>
        <v>0</v>
      </c>
      <c r="E15" s="36"/>
      <c r="F15" s="37"/>
      <c r="G15" s="36"/>
      <c r="H15" s="37"/>
      <c r="I15" s="36"/>
      <c r="J15" s="37"/>
      <c r="K15" s="36"/>
      <c r="L15" s="37"/>
      <c r="M15" s="36"/>
      <c r="N15" s="37"/>
      <c r="O15" s="36"/>
      <c r="P15" s="37"/>
      <c r="Q15" s="209"/>
      <c r="R15" s="206"/>
      <c r="S15" s="209"/>
      <c r="T15" s="206"/>
      <c r="U15" s="209"/>
      <c r="V15" s="206"/>
      <c r="W15" s="209"/>
      <c r="X15" s="206"/>
      <c r="Y15" s="209"/>
      <c r="Z15" s="206"/>
      <c r="AA15" s="209"/>
      <c r="AB15" s="206"/>
      <c r="AC15" s="130" t="str">
        <f>IF((Q15+W15+Y15+AA15)=0,"",(Q15+W15+Y15+AA15))</f>
        <v/>
      </c>
      <c r="AD15" s="56"/>
      <c r="AE15" s="69"/>
      <c r="AF15" s="60"/>
    </row>
    <row r="16" spans="1:32" x14ac:dyDescent="0.25">
      <c r="A16" s="33">
        <v>3</v>
      </c>
      <c r="B16" s="34"/>
      <c r="C16" s="35"/>
      <c r="D16" s="30">
        <f t="shared" ref="D16:D31" si="0">C16*$D$14/100</f>
        <v>0</v>
      </c>
      <c r="E16" s="36"/>
      <c r="F16" s="37"/>
      <c r="G16" s="36"/>
      <c r="H16" s="37"/>
      <c r="I16" s="36"/>
      <c r="J16" s="37"/>
      <c r="K16" s="36"/>
      <c r="L16" s="37"/>
      <c r="M16" s="36"/>
      <c r="N16" s="37"/>
      <c r="O16" s="36"/>
      <c r="P16" s="37"/>
      <c r="Q16" s="209"/>
      <c r="R16" s="206"/>
      <c r="S16" s="209"/>
      <c r="T16" s="206"/>
      <c r="U16" s="209"/>
      <c r="V16" s="206"/>
      <c r="W16" s="209"/>
      <c r="X16" s="206"/>
      <c r="Y16" s="209"/>
      <c r="Z16" s="206"/>
      <c r="AA16" s="209"/>
      <c r="AB16" s="206"/>
      <c r="AC16" s="130" t="str">
        <f t="shared" ref="AC16:AC31" si="1">IF((Q16+W16+Y16+AA16)=0,"",(Q16+W16+Y16+AA16))</f>
        <v/>
      </c>
      <c r="AD16" s="56"/>
      <c r="AE16" s="69"/>
      <c r="AF16" s="60"/>
    </row>
    <row r="17" spans="1:32" x14ac:dyDescent="0.25">
      <c r="A17" s="33">
        <v>4</v>
      </c>
      <c r="B17" s="34"/>
      <c r="C17" s="35"/>
      <c r="D17" s="30">
        <f t="shared" si="0"/>
        <v>0</v>
      </c>
      <c r="E17" s="36"/>
      <c r="F17" s="37"/>
      <c r="G17" s="36"/>
      <c r="H17" s="37"/>
      <c r="I17" s="36"/>
      <c r="J17" s="37"/>
      <c r="K17" s="36"/>
      <c r="L17" s="37"/>
      <c r="M17" s="36"/>
      <c r="N17" s="37"/>
      <c r="O17" s="36"/>
      <c r="P17" s="37"/>
      <c r="Q17" s="209"/>
      <c r="R17" s="206"/>
      <c r="S17" s="209"/>
      <c r="T17" s="206"/>
      <c r="U17" s="209"/>
      <c r="V17" s="206"/>
      <c r="W17" s="209"/>
      <c r="X17" s="206"/>
      <c r="Y17" s="209"/>
      <c r="Z17" s="206"/>
      <c r="AA17" s="209"/>
      <c r="AB17" s="206"/>
      <c r="AC17" s="130" t="str">
        <f t="shared" si="1"/>
        <v/>
      </c>
      <c r="AD17" s="56"/>
      <c r="AE17" s="69"/>
      <c r="AF17" s="60"/>
    </row>
    <row r="18" spans="1:32" x14ac:dyDescent="0.25">
      <c r="A18" s="33">
        <v>5</v>
      </c>
      <c r="B18" s="34"/>
      <c r="C18" s="35"/>
      <c r="D18" s="30">
        <f t="shared" si="0"/>
        <v>0</v>
      </c>
      <c r="E18" s="36"/>
      <c r="F18" s="37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209"/>
      <c r="R18" s="206"/>
      <c r="S18" s="209"/>
      <c r="T18" s="206"/>
      <c r="U18" s="209"/>
      <c r="V18" s="206"/>
      <c r="W18" s="209"/>
      <c r="X18" s="206"/>
      <c r="Y18" s="209"/>
      <c r="Z18" s="206"/>
      <c r="AA18" s="209"/>
      <c r="AB18" s="206"/>
      <c r="AC18" s="130" t="str">
        <f t="shared" si="1"/>
        <v/>
      </c>
      <c r="AD18" s="56"/>
      <c r="AE18" s="69"/>
      <c r="AF18" s="60"/>
    </row>
    <row r="19" spans="1:32" x14ac:dyDescent="0.25">
      <c r="A19" s="33">
        <v>6</v>
      </c>
      <c r="B19" s="34"/>
      <c r="C19" s="35"/>
      <c r="D19" s="30">
        <f t="shared" si="0"/>
        <v>0</v>
      </c>
      <c r="E19" s="36"/>
      <c r="F19" s="37"/>
      <c r="G19" s="36"/>
      <c r="H19" s="37"/>
      <c r="I19" s="36"/>
      <c r="J19" s="37"/>
      <c r="K19" s="36"/>
      <c r="L19" s="37"/>
      <c r="M19" s="36"/>
      <c r="N19" s="37"/>
      <c r="O19" s="36"/>
      <c r="P19" s="37"/>
      <c r="Q19" s="209"/>
      <c r="R19" s="206"/>
      <c r="S19" s="209"/>
      <c r="T19" s="206"/>
      <c r="U19" s="209"/>
      <c r="V19" s="206"/>
      <c r="W19" s="209"/>
      <c r="X19" s="206"/>
      <c r="Y19" s="209"/>
      <c r="Z19" s="206"/>
      <c r="AA19" s="209"/>
      <c r="AB19" s="206"/>
      <c r="AC19" s="130" t="str">
        <f t="shared" si="1"/>
        <v/>
      </c>
      <c r="AD19" s="56"/>
      <c r="AE19" s="69"/>
      <c r="AF19" s="60"/>
    </row>
    <row r="20" spans="1:32" x14ac:dyDescent="0.25">
      <c r="A20" s="33">
        <v>7</v>
      </c>
      <c r="B20" s="34"/>
      <c r="C20" s="35"/>
      <c r="D20" s="30">
        <f t="shared" si="0"/>
        <v>0</v>
      </c>
      <c r="E20" s="36"/>
      <c r="F20" s="37"/>
      <c r="G20" s="36"/>
      <c r="H20" s="37"/>
      <c r="I20" s="36"/>
      <c r="J20" s="37"/>
      <c r="K20" s="36"/>
      <c r="L20" s="37"/>
      <c r="M20" s="36"/>
      <c r="N20" s="37"/>
      <c r="O20" s="36"/>
      <c r="P20" s="37"/>
      <c r="Q20" s="209"/>
      <c r="R20" s="206"/>
      <c r="S20" s="209"/>
      <c r="T20" s="206"/>
      <c r="U20" s="209"/>
      <c r="V20" s="206"/>
      <c r="W20" s="209"/>
      <c r="X20" s="206"/>
      <c r="Y20" s="209"/>
      <c r="Z20" s="206"/>
      <c r="AA20" s="209"/>
      <c r="AB20" s="206"/>
      <c r="AC20" s="130" t="str">
        <f t="shared" si="1"/>
        <v/>
      </c>
      <c r="AD20" s="56"/>
      <c r="AE20" s="69"/>
      <c r="AF20" s="60"/>
    </row>
    <row r="21" spans="1:32" x14ac:dyDescent="0.25">
      <c r="A21" s="33">
        <v>8</v>
      </c>
      <c r="B21" s="34"/>
      <c r="C21" s="35"/>
      <c r="D21" s="30">
        <f t="shared" si="0"/>
        <v>0</v>
      </c>
      <c r="E21" s="36"/>
      <c r="F21" s="37"/>
      <c r="G21" s="36"/>
      <c r="H21" s="37"/>
      <c r="I21" s="36"/>
      <c r="J21" s="37"/>
      <c r="K21" s="36"/>
      <c r="L21" s="37"/>
      <c r="M21" s="36"/>
      <c r="N21" s="37"/>
      <c r="O21" s="36"/>
      <c r="P21" s="37"/>
      <c r="Q21" s="209"/>
      <c r="R21" s="206"/>
      <c r="S21" s="209"/>
      <c r="T21" s="206"/>
      <c r="U21" s="209"/>
      <c r="V21" s="206"/>
      <c r="W21" s="209"/>
      <c r="X21" s="206"/>
      <c r="Y21" s="209"/>
      <c r="Z21" s="206"/>
      <c r="AA21" s="209"/>
      <c r="AB21" s="206"/>
      <c r="AC21" s="130" t="str">
        <f t="shared" si="1"/>
        <v/>
      </c>
      <c r="AD21" s="56"/>
      <c r="AE21" s="69"/>
      <c r="AF21" s="60"/>
    </row>
    <row r="22" spans="1:32" x14ac:dyDescent="0.25">
      <c r="A22" s="33">
        <v>9</v>
      </c>
      <c r="B22" s="34"/>
      <c r="C22" s="35"/>
      <c r="D22" s="30">
        <f t="shared" si="0"/>
        <v>0</v>
      </c>
      <c r="E22" s="36"/>
      <c r="F22" s="37"/>
      <c r="G22" s="36"/>
      <c r="H22" s="37"/>
      <c r="I22" s="36"/>
      <c r="J22" s="37"/>
      <c r="K22" s="36"/>
      <c r="L22" s="37"/>
      <c r="M22" s="36"/>
      <c r="N22" s="37"/>
      <c r="O22" s="36"/>
      <c r="P22" s="37"/>
      <c r="Q22" s="209"/>
      <c r="R22" s="206"/>
      <c r="S22" s="209"/>
      <c r="T22" s="206"/>
      <c r="U22" s="209"/>
      <c r="V22" s="206"/>
      <c r="W22" s="209"/>
      <c r="X22" s="206"/>
      <c r="Y22" s="209"/>
      <c r="Z22" s="206"/>
      <c r="AA22" s="209"/>
      <c r="AB22" s="206"/>
      <c r="AC22" s="130" t="str">
        <f t="shared" si="1"/>
        <v/>
      </c>
      <c r="AD22" s="56"/>
      <c r="AE22" s="69"/>
      <c r="AF22" s="60"/>
    </row>
    <row r="23" spans="1:32" x14ac:dyDescent="0.25">
      <c r="A23" s="33">
        <v>10</v>
      </c>
      <c r="B23" s="34"/>
      <c r="C23" s="35"/>
      <c r="D23" s="30">
        <f t="shared" si="0"/>
        <v>0</v>
      </c>
      <c r="E23" s="36"/>
      <c r="F23" s="37"/>
      <c r="G23" s="36"/>
      <c r="H23" s="37"/>
      <c r="I23" s="36"/>
      <c r="J23" s="37"/>
      <c r="K23" s="36"/>
      <c r="L23" s="37"/>
      <c r="M23" s="36"/>
      <c r="N23" s="37"/>
      <c r="O23" s="36"/>
      <c r="P23" s="37"/>
      <c r="Q23" s="209"/>
      <c r="R23" s="206"/>
      <c r="S23" s="209"/>
      <c r="T23" s="206"/>
      <c r="U23" s="209"/>
      <c r="V23" s="206"/>
      <c r="W23" s="209"/>
      <c r="X23" s="206"/>
      <c r="Y23" s="209"/>
      <c r="Z23" s="206"/>
      <c r="AA23" s="209"/>
      <c r="AB23" s="206"/>
      <c r="AC23" s="130" t="str">
        <f t="shared" si="1"/>
        <v/>
      </c>
      <c r="AD23" s="56"/>
      <c r="AE23" s="69"/>
      <c r="AF23" s="60"/>
    </row>
    <row r="24" spans="1:32" x14ac:dyDescent="0.25">
      <c r="A24" s="33">
        <v>11</v>
      </c>
      <c r="B24" s="34"/>
      <c r="C24" s="35"/>
      <c r="D24" s="30">
        <f t="shared" si="0"/>
        <v>0</v>
      </c>
      <c r="E24" s="36"/>
      <c r="F24" s="37"/>
      <c r="G24" s="36"/>
      <c r="H24" s="37"/>
      <c r="I24" s="36"/>
      <c r="J24" s="37"/>
      <c r="K24" s="36"/>
      <c r="L24" s="37"/>
      <c r="M24" s="36"/>
      <c r="N24" s="37"/>
      <c r="O24" s="36"/>
      <c r="P24" s="37"/>
      <c r="Q24" s="209"/>
      <c r="R24" s="206"/>
      <c r="S24" s="209"/>
      <c r="T24" s="206"/>
      <c r="U24" s="209"/>
      <c r="V24" s="206"/>
      <c r="W24" s="209"/>
      <c r="X24" s="206"/>
      <c r="Y24" s="209"/>
      <c r="Z24" s="206"/>
      <c r="AA24" s="209"/>
      <c r="AB24" s="206"/>
      <c r="AC24" s="130" t="str">
        <f t="shared" si="1"/>
        <v/>
      </c>
      <c r="AD24" s="56"/>
      <c r="AE24" s="69"/>
      <c r="AF24" s="60"/>
    </row>
    <row r="25" spans="1:32" x14ac:dyDescent="0.25">
      <c r="A25" s="33">
        <v>12</v>
      </c>
      <c r="B25" s="34"/>
      <c r="C25" s="35"/>
      <c r="D25" s="30">
        <f t="shared" si="0"/>
        <v>0</v>
      </c>
      <c r="E25" s="36"/>
      <c r="F25" s="37"/>
      <c r="G25" s="36"/>
      <c r="H25" s="37"/>
      <c r="I25" s="36"/>
      <c r="J25" s="37"/>
      <c r="K25" s="36"/>
      <c r="L25" s="37"/>
      <c r="M25" s="36"/>
      <c r="N25" s="37"/>
      <c r="O25" s="36"/>
      <c r="P25" s="37"/>
      <c r="Q25" s="209"/>
      <c r="R25" s="206"/>
      <c r="S25" s="209"/>
      <c r="T25" s="206"/>
      <c r="U25" s="209"/>
      <c r="V25" s="206"/>
      <c r="W25" s="209"/>
      <c r="X25" s="206"/>
      <c r="Y25" s="209"/>
      <c r="Z25" s="206"/>
      <c r="AA25" s="209"/>
      <c r="AB25" s="206"/>
      <c r="AC25" s="130" t="str">
        <f t="shared" si="1"/>
        <v/>
      </c>
      <c r="AD25" s="56"/>
      <c r="AE25" s="69"/>
      <c r="AF25" s="60"/>
    </row>
    <row r="26" spans="1:32" x14ac:dyDescent="0.25">
      <c r="A26" s="33">
        <v>13</v>
      </c>
      <c r="B26" s="34"/>
      <c r="C26" s="35"/>
      <c r="D26" s="30">
        <f t="shared" si="0"/>
        <v>0</v>
      </c>
      <c r="E26" s="36"/>
      <c r="F26" s="37"/>
      <c r="G26" s="36"/>
      <c r="H26" s="37"/>
      <c r="I26" s="36"/>
      <c r="J26" s="37"/>
      <c r="K26" s="36"/>
      <c r="L26" s="37"/>
      <c r="M26" s="36"/>
      <c r="N26" s="37"/>
      <c r="O26" s="36"/>
      <c r="P26" s="37"/>
      <c r="Q26" s="209"/>
      <c r="R26" s="206"/>
      <c r="S26" s="209"/>
      <c r="T26" s="206"/>
      <c r="U26" s="209"/>
      <c r="V26" s="206"/>
      <c r="W26" s="209"/>
      <c r="X26" s="206"/>
      <c r="Y26" s="209"/>
      <c r="Z26" s="206"/>
      <c r="AA26" s="209"/>
      <c r="AB26" s="206"/>
      <c r="AC26" s="130" t="str">
        <f t="shared" si="1"/>
        <v/>
      </c>
      <c r="AD26" s="56"/>
      <c r="AE26" s="69"/>
      <c r="AF26" s="60"/>
    </row>
    <row r="27" spans="1:32" x14ac:dyDescent="0.25">
      <c r="A27" s="33">
        <v>14</v>
      </c>
      <c r="B27" s="34"/>
      <c r="C27" s="35"/>
      <c r="D27" s="30">
        <f t="shared" si="0"/>
        <v>0</v>
      </c>
      <c r="E27" s="36"/>
      <c r="F27" s="37"/>
      <c r="G27" s="36"/>
      <c r="H27" s="37"/>
      <c r="I27" s="36"/>
      <c r="J27" s="37"/>
      <c r="K27" s="36"/>
      <c r="L27" s="37"/>
      <c r="M27" s="36"/>
      <c r="N27" s="37"/>
      <c r="O27" s="36"/>
      <c r="P27" s="37"/>
      <c r="Q27" s="209"/>
      <c r="R27" s="206"/>
      <c r="S27" s="209"/>
      <c r="T27" s="206"/>
      <c r="U27" s="209"/>
      <c r="V27" s="206"/>
      <c r="W27" s="209"/>
      <c r="X27" s="206"/>
      <c r="Y27" s="209"/>
      <c r="Z27" s="206"/>
      <c r="AA27" s="209"/>
      <c r="AB27" s="206"/>
      <c r="AC27" s="130" t="str">
        <f t="shared" si="1"/>
        <v/>
      </c>
      <c r="AD27" s="56"/>
      <c r="AE27" s="69"/>
      <c r="AF27" s="60"/>
    </row>
    <row r="28" spans="1:32" x14ac:dyDescent="0.25">
      <c r="A28" s="33">
        <v>15</v>
      </c>
      <c r="B28" s="34"/>
      <c r="C28" s="35"/>
      <c r="D28" s="30">
        <f t="shared" si="0"/>
        <v>0</v>
      </c>
      <c r="E28" s="36"/>
      <c r="F28" s="37"/>
      <c r="G28" s="36"/>
      <c r="H28" s="37"/>
      <c r="I28" s="36"/>
      <c r="J28" s="37"/>
      <c r="K28" s="36"/>
      <c r="L28" s="37"/>
      <c r="M28" s="36"/>
      <c r="N28" s="37"/>
      <c r="O28" s="36"/>
      <c r="P28" s="37"/>
      <c r="Q28" s="209"/>
      <c r="R28" s="206"/>
      <c r="S28" s="209"/>
      <c r="T28" s="206"/>
      <c r="U28" s="209"/>
      <c r="V28" s="206"/>
      <c r="W28" s="209"/>
      <c r="X28" s="206"/>
      <c r="Y28" s="209"/>
      <c r="Z28" s="206"/>
      <c r="AA28" s="209"/>
      <c r="AB28" s="206"/>
      <c r="AC28" s="130" t="str">
        <f t="shared" si="1"/>
        <v/>
      </c>
      <c r="AD28" s="56"/>
      <c r="AE28" s="69"/>
      <c r="AF28" s="60"/>
    </row>
    <row r="29" spans="1:32" x14ac:dyDescent="0.25">
      <c r="A29" s="33">
        <v>16</v>
      </c>
      <c r="B29" s="34"/>
      <c r="C29" s="35"/>
      <c r="D29" s="30">
        <f t="shared" si="0"/>
        <v>0</v>
      </c>
      <c r="E29" s="36"/>
      <c r="F29" s="37"/>
      <c r="G29" s="36"/>
      <c r="H29" s="37"/>
      <c r="I29" s="36"/>
      <c r="J29" s="37"/>
      <c r="K29" s="36"/>
      <c r="L29" s="37"/>
      <c r="M29" s="36"/>
      <c r="N29" s="37"/>
      <c r="O29" s="36"/>
      <c r="P29" s="37"/>
      <c r="Q29" s="209"/>
      <c r="R29" s="206"/>
      <c r="S29" s="209"/>
      <c r="T29" s="206"/>
      <c r="U29" s="209"/>
      <c r="V29" s="206"/>
      <c r="W29" s="209"/>
      <c r="X29" s="206"/>
      <c r="Y29" s="209"/>
      <c r="Z29" s="206"/>
      <c r="AA29" s="209"/>
      <c r="AB29" s="206"/>
      <c r="AC29" s="130" t="str">
        <f t="shared" si="1"/>
        <v/>
      </c>
      <c r="AD29" s="56"/>
      <c r="AE29" s="69"/>
      <c r="AF29" s="60"/>
    </row>
    <row r="30" spans="1:32" x14ac:dyDescent="0.25">
      <c r="A30" s="33">
        <v>17</v>
      </c>
      <c r="B30" s="34"/>
      <c r="C30" s="35"/>
      <c r="D30" s="30">
        <f t="shared" si="0"/>
        <v>0</v>
      </c>
      <c r="E30" s="36"/>
      <c r="F30" s="37"/>
      <c r="G30" s="36"/>
      <c r="H30" s="37"/>
      <c r="I30" s="36"/>
      <c r="J30" s="37"/>
      <c r="K30" s="36"/>
      <c r="L30" s="37"/>
      <c r="M30" s="36"/>
      <c r="N30" s="37"/>
      <c r="O30" s="36"/>
      <c r="P30" s="37"/>
      <c r="Q30" s="209"/>
      <c r="R30" s="206"/>
      <c r="S30" s="209"/>
      <c r="T30" s="206"/>
      <c r="U30" s="209"/>
      <c r="V30" s="206"/>
      <c r="W30" s="209"/>
      <c r="X30" s="206"/>
      <c r="Y30" s="209"/>
      <c r="Z30" s="206"/>
      <c r="AA30" s="209"/>
      <c r="AB30" s="206"/>
      <c r="AC30" s="130" t="str">
        <f t="shared" si="1"/>
        <v/>
      </c>
      <c r="AD30" s="56"/>
      <c r="AE30" s="69"/>
      <c r="AF30" s="60"/>
    </row>
    <row r="31" spans="1:32" x14ac:dyDescent="0.25">
      <c r="A31" s="33">
        <v>18</v>
      </c>
      <c r="B31" s="34"/>
      <c r="C31" s="35"/>
      <c r="D31" s="30">
        <f t="shared" si="0"/>
        <v>0</v>
      </c>
      <c r="E31" s="36"/>
      <c r="F31" s="37"/>
      <c r="G31" s="36"/>
      <c r="H31" s="37"/>
      <c r="I31" s="36"/>
      <c r="J31" s="37"/>
      <c r="K31" s="36"/>
      <c r="L31" s="37"/>
      <c r="M31" s="36"/>
      <c r="N31" s="37"/>
      <c r="O31" s="36"/>
      <c r="P31" s="37"/>
      <c r="Q31" s="209"/>
      <c r="R31" s="206"/>
      <c r="S31" s="209"/>
      <c r="T31" s="206"/>
      <c r="U31" s="209"/>
      <c r="V31" s="206"/>
      <c r="W31" s="209"/>
      <c r="X31" s="206"/>
      <c r="Y31" s="209"/>
      <c r="Z31" s="206"/>
      <c r="AA31" s="209"/>
      <c r="AB31" s="206"/>
      <c r="AC31" s="130" t="str">
        <f t="shared" si="1"/>
        <v/>
      </c>
      <c r="AD31" s="56"/>
      <c r="AE31" s="69"/>
      <c r="AF31" s="60"/>
    </row>
    <row r="32" spans="1:32" x14ac:dyDescent="0.25">
      <c r="A32" s="33">
        <v>19</v>
      </c>
      <c r="B32" s="34"/>
      <c r="C32" s="35"/>
      <c r="D32" s="30">
        <f t="shared" ref="D32:D63" si="2">C32*$D$14/100</f>
        <v>0</v>
      </c>
      <c r="E32" s="36"/>
      <c r="F32" s="37"/>
      <c r="G32" s="36"/>
      <c r="H32" s="37"/>
      <c r="I32" s="36"/>
      <c r="J32" s="37"/>
      <c r="K32" s="36"/>
      <c r="L32" s="37"/>
      <c r="M32" s="36"/>
      <c r="N32" s="37"/>
      <c r="O32" s="36"/>
      <c r="P32" s="37"/>
      <c r="Q32" s="209"/>
      <c r="R32" s="206"/>
      <c r="S32" s="209"/>
      <c r="T32" s="206"/>
      <c r="U32" s="209"/>
      <c r="V32" s="206"/>
      <c r="W32" s="209"/>
      <c r="X32" s="206"/>
      <c r="Y32" s="209"/>
      <c r="Z32" s="206"/>
      <c r="AA32" s="209"/>
      <c r="AB32" s="206"/>
      <c r="AC32" s="130" t="str">
        <f>IF((Q32+W32+Y32+AA32)=0,"",(Q32+W32+Y32+AA32))</f>
        <v/>
      </c>
      <c r="AD32" s="56"/>
      <c r="AE32" s="69"/>
      <c r="AF32" s="60"/>
    </row>
    <row r="33" spans="1:32" ht="13.8" thickBot="1" x14ac:dyDescent="0.3">
      <c r="A33" s="33">
        <v>20</v>
      </c>
      <c r="B33" s="34"/>
      <c r="C33" s="35"/>
      <c r="D33" s="30">
        <f t="shared" si="2"/>
        <v>0</v>
      </c>
      <c r="E33" s="36"/>
      <c r="F33" s="37"/>
      <c r="G33" s="36"/>
      <c r="H33" s="37"/>
      <c r="I33" s="36"/>
      <c r="J33" s="37"/>
      <c r="K33" s="36"/>
      <c r="L33" s="37"/>
      <c r="M33" s="36"/>
      <c r="N33" s="37"/>
      <c r="O33" s="36"/>
      <c r="P33" s="37"/>
      <c r="Q33" s="209"/>
      <c r="R33" s="206"/>
      <c r="S33" s="209"/>
      <c r="T33" s="207"/>
      <c r="U33" s="210"/>
      <c r="V33" s="207"/>
      <c r="W33" s="209"/>
      <c r="X33" s="207"/>
      <c r="Y33" s="210"/>
      <c r="Z33" s="207"/>
      <c r="AA33" s="210"/>
      <c r="AB33" s="207"/>
      <c r="AC33" s="211" t="str">
        <f>IF((Q33+W33+Y33+AA33)=0,"",(Q33+W33+Y33+AA33))</f>
        <v/>
      </c>
      <c r="AD33" s="212"/>
      <c r="AE33" s="213"/>
      <c r="AF33" s="214"/>
    </row>
    <row r="34" spans="1:32" hidden="1" x14ac:dyDescent="0.25">
      <c r="A34" s="33">
        <v>21</v>
      </c>
      <c r="B34" s="34"/>
      <c r="C34" s="35"/>
      <c r="D34" s="30">
        <f t="shared" si="2"/>
        <v>0</v>
      </c>
      <c r="E34" s="36"/>
      <c r="F34" s="37"/>
      <c r="G34" s="36"/>
      <c r="H34" s="37"/>
      <c r="I34" s="163"/>
      <c r="J34" s="163"/>
      <c r="K34" s="163"/>
      <c r="L34" s="163"/>
      <c r="M34" s="36"/>
      <c r="N34" s="37"/>
      <c r="O34" s="36"/>
      <c r="P34" s="37"/>
      <c r="Q34" s="38"/>
      <c r="R34" s="56"/>
      <c r="S34" s="234"/>
      <c r="T34" s="234"/>
      <c r="U34" s="234"/>
      <c r="V34" s="234"/>
      <c r="W34" s="69" t="str">
        <f t="shared" ref="W34:W64" si="3">IF(F34&gt;0,E34*$E$8/100,"")</f>
        <v/>
      </c>
      <c r="X34" s="93"/>
    </row>
    <row r="35" spans="1:32" hidden="1" x14ac:dyDescent="0.25">
      <c r="A35" s="33">
        <v>22</v>
      </c>
      <c r="B35" s="34"/>
      <c r="C35" s="35"/>
      <c r="D35" s="30">
        <f t="shared" si="2"/>
        <v>0</v>
      </c>
      <c r="E35" s="36"/>
      <c r="F35" s="37"/>
      <c r="G35" s="36"/>
      <c r="H35" s="37"/>
      <c r="I35" s="163"/>
      <c r="J35" s="163"/>
      <c r="K35" s="163"/>
      <c r="L35" s="163"/>
      <c r="M35" s="36"/>
      <c r="N35" s="37"/>
      <c r="O35" s="36"/>
      <c r="P35" s="37"/>
      <c r="Q35" s="38"/>
      <c r="R35" s="56"/>
      <c r="S35" s="234"/>
      <c r="T35" s="234"/>
      <c r="U35" s="234"/>
      <c r="V35" s="234"/>
      <c r="W35" s="69" t="str">
        <f t="shared" si="3"/>
        <v/>
      </c>
      <c r="X35" s="92"/>
    </row>
    <row r="36" spans="1:32" hidden="1" x14ac:dyDescent="0.25">
      <c r="A36" s="33">
        <v>23</v>
      </c>
      <c r="B36" s="34"/>
      <c r="C36" s="35"/>
      <c r="D36" s="30">
        <f t="shared" si="2"/>
        <v>0</v>
      </c>
      <c r="E36" s="36"/>
      <c r="F36" s="37"/>
      <c r="G36" s="36"/>
      <c r="H36" s="37"/>
      <c r="I36" s="163"/>
      <c r="J36" s="163"/>
      <c r="K36" s="163"/>
      <c r="L36" s="163"/>
      <c r="M36" s="36"/>
      <c r="N36" s="37"/>
      <c r="O36" s="36"/>
      <c r="P36" s="37"/>
      <c r="Q36" s="38"/>
      <c r="R36" s="56"/>
      <c r="S36" s="234"/>
      <c r="T36" s="234"/>
      <c r="U36" s="234"/>
      <c r="V36" s="234"/>
      <c r="W36" s="69" t="str">
        <f t="shared" si="3"/>
        <v/>
      </c>
      <c r="X36" s="92"/>
    </row>
    <row r="37" spans="1:32" hidden="1" x14ac:dyDescent="0.25">
      <c r="A37" s="33">
        <v>24</v>
      </c>
      <c r="B37" s="34"/>
      <c r="C37" s="35"/>
      <c r="D37" s="30">
        <f t="shared" si="2"/>
        <v>0</v>
      </c>
      <c r="E37" s="36"/>
      <c r="F37" s="37"/>
      <c r="G37" s="36"/>
      <c r="H37" s="37"/>
      <c r="I37" s="163"/>
      <c r="J37" s="163"/>
      <c r="K37" s="163"/>
      <c r="L37" s="163"/>
      <c r="M37" s="36"/>
      <c r="N37" s="37"/>
      <c r="O37" s="36"/>
      <c r="P37" s="37"/>
      <c r="Q37" s="38"/>
      <c r="R37" s="56"/>
      <c r="S37" s="234"/>
      <c r="T37" s="234"/>
      <c r="U37" s="234"/>
      <c r="V37" s="234"/>
      <c r="W37" s="69" t="str">
        <f t="shared" si="3"/>
        <v/>
      </c>
      <c r="X37" s="92"/>
    </row>
    <row r="38" spans="1:32" hidden="1" x14ac:dyDescent="0.25">
      <c r="A38" s="33">
        <v>25</v>
      </c>
      <c r="B38" s="34"/>
      <c r="C38" s="35"/>
      <c r="D38" s="30">
        <f t="shared" si="2"/>
        <v>0</v>
      </c>
      <c r="E38" s="36"/>
      <c r="F38" s="37"/>
      <c r="G38" s="36"/>
      <c r="H38" s="37"/>
      <c r="I38" s="163"/>
      <c r="J38" s="163"/>
      <c r="K38" s="163"/>
      <c r="L38" s="163"/>
      <c r="M38" s="36"/>
      <c r="N38" s="37"/>
      <c r="O38" s="36"/>
      <c r="P38" s="37"/>
      <c r="Q38" s="38"/>
      <c r="R38" s="56"/>
      <c r="S38" s="234"/>
      <c r="T38" s="234"/>
      <c r="U38" s="234"/>
      <c r="V38" s="234"/>
      <c r="W38" s="69" t="str">
        <f t="shared" si="3"/>
        <v/>
      </c>
      <c r="X38" s="92"/>
    </row>
    <row r="39" spans="1:32" hidden="1" x14ac:dyDescent="0.25">
      <c r="A39" s="33">
        <v>26</v>
      </c>
      <c r="B39" s="34"/>
      <c r="C39" s="35"/>
      <c r="D39" s="30">
        <f t="shared" si="2"/>
        <v>0</v>
      </c>
      <c r="E39" s="36"/>
      <c r="F39" s="37"/>
      <c r="G39" s="36"/>
      <c r="H39" s="37"/>
      <c r="I39" s="163"/>
      <c r="J39" s="163"/>
      <c r="K39" s="163"/>
      <c r="L39" s="163"/>
      <c r="M39" s="36"/>
      <c r="N39" s="37"/>
      <c r="O39" s="36"/>
      <c r="P39" s="37"/>
      <c r="Q39" s="38"/>
      <c r="R39" s="56"/>
      <c r="S39" s="234"/>
      <c r="T39" s="234"/>
      <c r="U39" s="234"/>
      <c r="V39" s="234"/>
      <c r="W39" s="69" t="str">
        <f t="shared" si="3"/>
        <v/>
      </c>
      <c r="X39" s="92"/>
    </row>
    <row r="40" spans="1:32" hidden="1" x14ac:dyDescent="0.25">
      <c r="A40" s="33">
        <v>27</v>
      </c>
      <c r="B40" s="34"/>
      <c r="C40" s="35"/>
      <c r="D40" s="30">
        <f t="shared" si="2"/>
        <v>0</v>
      </c>
      <c r="E40" s="36"/>
      <c r="F40" s="37"/>
      <c r="G40" s="36"/>
      <c r="H40" s="37"/>
      <c r="I40" s="163"/>
      <c r="J40" s="163"/>
      <c r="K40" s="163"/>
      <c r="L40" s="163"/>
      <c r="M40" s="36"/>
      <c r="N40" s="37"/>
      <c r="O40" s="36"/>
      <c r="P40" s="37"/>
      <c r="Q40" s="38"/>
      <c r="R40" s="56"/>
      <c r="S40" s="234"/>
      <c r="T40" s="234"/>
      <c r="U40" s="234"/>
      <c r="V40" s="234"/>
      <c r="W40" s="69" t="str">
        <f t="shared" si="3"/>
        <v/>
      </c>
      <c r="X40" s="92"/>
    </row>
    <row r="41" spans="1:32" hidden="1" x14ac:dyDescent="0.25">
      <c r="A41" s="33">
        <v>28</v>
      </c>
      <c r="B41" s="34"/>
      <c r="C41" s="35"/>
      <c r="D41" s="30">
        <f t="shared" si="2"/>
        <v>0</v>
      </c>
      <c r="E41" s="36"/>
      <c r="F41" s="37"/>
      <c r="G41" s="36"/>
      <c r="H41" s="37"/>
      <c r="I41" s="163"/>
      <c r="J41" s="163"/>
      <c r="K41" s="163"/>
      <c r="L41" s="163"/>
      <c r="M41" s="36"/>
      <c r="N41" s="37"/>
      <c r="O41" s="36"/>
      <c r="P41" s="37"/>
      <c r="Q41" s="40"/>
      <c r="R41" s="56"/>
      <c r="S41" s="234"/>
      <c r="T41" s="234"/>
      <c r="U41" s="234"/>
      <c r="V41" s="234"/>
      <c r="W41" s="69" t="str">
        <f t="shared" si="3"/>
        <v/>
      </c>
      <c r="X41" s="92"/>
    </row>
    <row r="42" spans="1:32" hidden="1" x14ac:dyDescent="0.25">
      <c r="A42" s="33">
        <v>29</v>
      </c>
      <c r="B42" s="34"/>
      <c r="C42" s="35"/>
      <c r="D42" s="30">
        <f t="shared" si="2"/>
        <v>0</v>
      </c>
      <c r="E42" s="36"/>
      <c r="F42" s="37"/>
      <c r="G42" s="36"/>
      <c r="H42" s="37"/>
      <c r="I42" s="163"/>
      <c r="J42" s="163"/>
      <c r="K42" s="163"/>
      <c r="L42" s="163"/>
      <c r="M42" s="36"/>
      <c r="N42" s="37"/>
      <c r="O42" s="36"/>
      <c r="P42" s="37"/>
      <c r="Q42" s="40"/>
      <c r="R42" s="56"/>
      <c r="S42" s="234"/>
      <c r="T42" s="234"/>
      <c r="U42" s="234"/>
      <c r="V42" s="234"/>
      <c r="W42" s="69" t="str">
        <f t="shared" si="3"/>
        <v/>
      </c>
      <c r="X42" s="92"/>
    </row>
    <row r="43" spans="1:32" hidden="1" x14ac:dyDescent="0.25">
      <c r="A43" s="33">
        <v>30</v>
      </c>
      <c r="B43" s="34"/>
      <c r="C43" s="35"/>
      <c r="D43" s="30">
        <f t="shared" si="2"/>
        <v>0</v>
      </c>
      <c r="E43" s="36"/>
      <c r="F43" s="37"/>
      <c r="G43" s="36"/>
      <c r="H43" s="37"/>
      <c r="I43" s="163"/>
      <c r="J43" s="163"/>
      <c r="K43" s="163"/>
      <c r="L43" s="163"/>
      <c r="M43" s="36"/>
      <c r="N43" s="37"/>
      <c r="O43" s="36"/>
      <c r="P43" s="37"/>
      <c r="Q43" s="40"/>
      <c r="R43" s="56"/>
      <c r="S43" s="234"/>
      <c r="T43" s="234"/>
      <c r="U43" s="234"/>
      <c r="V43" s="234"/>
      <c r="W43" s="69" t="str">
        <f t="shared" si="3"/>
        <v/>
      </c>
      <c r="X43" s="92"/>
    </row>
    <row r="44" spans="1:32" hidden="1" x14ac:dyDescent="0.25">
      <c r="A44" s="33">
        <v>31</v>
      </c>
      <c r="B44" s="34"/>
      <c r="C44" s="35"/>
      <c r="D44" s="30">
        <f t="shared" si="2"/>
        <v>0</v>
      </c>
      <c r="E44" s="36"/>
      <c r="F44" s="37"/>
      <c r="G44" s="36"/>
      <c r="H44" s="37"/>
      <c r="I44" s="163"/>
      <c r="J44" s="163"/>
      <c r="K44" s="163"/>
      <c r="L44" s="163"/>
      <c r="M44" s="36"/>
      <c r="N44" s="37"/>
      <c r="O44" s="36"/>
      <c r="P44" s="37"/>
      <c r="Q44" s="40"/>
      <c r="R44" s="56"/>
      <c r="S44" s="234"/>
      <c r="T44" s="234"/>
      <c r="U44" s="234"/>
      <c r="V44" s="234"/>
      <c r="W44" s="69" t="str">
        <f t="shared" si="3"/>
        <v/>
      </c>
      <c r="X44" s="92"/>
    </row>
    <row r="45" spans="1:32" hidden="1" x14ac:dyDescent="0.25">
      <c r="A45" s="33">
        <v>32</v>
      </c>
      <c r="B45" s="34"/>
      <c r="C45" s="35"/>
      <c r="D45" s="30">
        <f t="shared" si="2"/>
        <v>0</v>
      </c>
      <c r="E45" s="36"/>
      <c r="F45" s="37"/>
      <c r="G45" s="36"/>
      <c r="H45" s="37"/>
      <c r="I45" s="163"/>
      <c r="J45" s="163"/>
      <c r="K45" s="163"/>
      <c r="L45" s="163"/>
      <c r="M45" s="36"/>
      <c r="N45" s="37"/>
      <c r="O45" s="36"/>
      <c r="P45" s="37"/>
      <c r="Q45" s="40"/>
      <c r="R45" s="56"/>
      <c r="S45" s="234"/>
      <c r="T45" s="234"/>
      <c r="U45" s="234"/>
      <c r="V45" s="234"/>
      <c r="W45" s="69" t="str">
        <f t="shared" si="3"/>
        <v/>
      </c>
      <c r="X45" s="92"/>
    </row>
    <row r="46" spans="1:32" hidden="1" x14ac:dyDescent="0.25">
      <c r="A46" s="33">
        <v>33</v>
      </c>
      <c r="B46" s="34"/>
      <c r="C46" s="35"/>
      <c r="D46" s="30">
        <f t="shared" si="2"/>
        <v>0</v>
      </c>
      <c r="E46" s="36"/>
      <c r="F46" s="37"/>
      <c r="G46" s="36"/>
      <c r="H46" s="37"/>
      <c r="I46" s="163"/>
      <c r="J46" s="163"/>
      <c r="K46" s="163"/>
      <c r="L46" s="163"/>
      <c r="M46" s="36"/>
      <c r="N46" s="37"/>
      <c r="O46" s="36"/>
      <c r="P46" s="37"/>
      <c r="Q46" s="40"/>
      <c r="R46" s="56"/>
      <c r="S46" s="234"/>
      <c r="T46" s="234"/>
      <c r="U46" s="234"/>
      <c r="V46" s="234"/>
      <c r="W46" s="69" t="str">
        <f t="shared" si="3"/>
        <v/>
      </c>
      <c r="X46" s="92"/>
    </row>
    <row r="47" spans="1:32" hidden="1" x14ac:dyDescent="0.25">
      <c r="A47" s="33">
        <v>34</v>
      </c>
      <c r="B47" s="34"/>
      <c r="C47" s="35"/>
      <c r="D47" s="30">
        <f t="shared" si="2"/>
        <v>0</v>
      </c>
      <c r="E47" s="36"/>
      <c r="F47" s="37"/>
      <c r="G47" s="36"/>
      <c r="H47" s="37"/>
      <c r="I47" s="163"/>
      <c r="J47" s="163"/>
      <c r="K47" s="163"/>
      <c r="L47" s="163"/>
      <c r="M47" s="36"/>
      <c r="N47" s="37"/>
      <c r="O47" s="36"/>
      <c r="P47" s="37"/>
      <c r="Q47" s="40"/>
      <c r="R47" s="56"/>
      <c r="S47" s="234"/>
      <c r="T47" s="234"/>
      <c r="U47" s="234"/>
      <c r="V47" s="234"/>
      <c r="W47" s="69" t="str">
        <f t="shared" si="3"/>
        <v/>
      </c>
      <c r="X47" s="92"/>
    </row>
    <row r="48" spans="1:32" hidden="1" x14ac:dyDescent="0.25">
      <c r="A48" s="33">
        <v>35</v>
      </c>
      <c r="B48" s="34"/>
      <c r="C48" s="35"/>
      <c r="D48" s="30">
        <f t="shared" si="2"/>
        <v>0</v>
      </c>
      <c r="E48" s="36"/>
      <c r="F48" s="37"/>
      <c r="G48" s="36"/>
      <c r="H48" s="37"/>
      <c r="I48" s="163"/>
      <c r="J48" s="163"/>
      <c r="K48" s="163"/>
      <c r="L48" s="163"/>
      <c r="M48" s="36"/>
      <c r="N48" s="37"/>
      <c r="O48" s="36"/>
      <c r="P48" s="37"/>
      <c r="Q48" s="40"/>
      <c r="R48" s="56"/>
      <c r="S48" s="234"/>
      <c r="T48" s="234"/>
      <c r="U48" s="234"/>
      <c r="V48" s="234"/>
      <c r="W48" s="69" t="str">
        <f t="shared" si="3"/>
        <v/>
      </c>
      <c r="X48" s="92"/>
    </row>
    <row r="49" spans="1:24" hidden="1" x14ac:dyDescent="0.25">
      <c r="A49" s="33">
        <v>36</v>
      </c>
      <c r="B49" s="34"/>
      <c r="C49" s="35"/>
      <c r="D49" s="30">
        <f t="shared" si="2"/>
        <v>0</v>
      </c>
      <c r="E49" s="36"/>
      <c r="F49" s="37"/>
      <c r="G49" s="36"/>
      <c r="H49" s="37"/>
      <c r="I49" s="163"/>
      <c r="J49" s="163"/>
      <c r="K49" s="163"/>
      <c r="L49" s="163"/>
      <c r="M49" s="36"/>
      <c r="N49" s="37"/>
      <c r="O49" s="36"/>
      <c r="P49" s="37"/>
      <c r="Q49" s="40"/>
      <c r="R49" s="56"/>
      <c r="S49" s="234"/>
      <c r="T49" s="234"/>
      <c r="U49" s="234"/>
      <c r="V49" s="234"/>
      <c r="W49" s="69" t="str">
        <f t="shared" si="3"/>
        <v/>
      </c>
      <c r="X49" s="92"/>
    </row>
    <row r="50" spans="1:24" hidden="1" x14ac:dyDescent="0.25">
      <c r="A50" s="33">
        <v>37</v>
      </c>
      <c r="B50" s="34"/>
      <c r="C50" s="35"/>
      <c r="D50" s="30">
        <f t="shared" si="2"/>
        <v>0</v>
      </c>
      <c r="E50" s="36"/>
      <c r="F50" s="37"/>
      <c r="G50" s="36"/>
      <c r="H50" s="37"/>
      <c r="I50" s="163"/>
      <c r="J50" s="163"/>
      <c r="K50" s="163"/>
      <c r="L50" s="163"/>
      <c r="M50" s="36"/>
      <c r="N50" s="37"/>
      <c r="O50" s="36"/>
      <c r="P50" s="37"/>
      <c r="Q50" s="40"/>
      <c r="R50" s="56"/>
      <c r="S50" s="234"/>
      <c r="T50" s="234"/>
      <c r="U50" s="234"/>
      <c r="V50" s="234"/>
      <c r="W50" s="69" t="str">
        <f t="shared" si="3"/>
        <v/>
      </c>
      <c r="X50" s="92"/>
    </row>
    <row r="51" spans="1:24" hidden="1" x14ac:dyDescent="0.25">
      <c r="A51" s="33">
        <v>38</v>
      </c>
      <c r="B51" s="34"/>
      <c r="C51" s="35"/>
      <c r="D51" s="30">
        <f t="shared" si="2"/>
        <v>0</v>
      </c>
      <c r="E51" s="36"/>
      <c r="F51" s="37"/>
      <c r="G51" s="36"/>
      <c r="H51" s="37"/>
      <c r="I51" s="163"/>
      <c r="J51" s="163"/>
      <c r="K51" s="163"/>
      <c r="L51" s="163"/>
      <c r="M51" s="36"/>
      <c r="N51" s="37"/>
      <c r="O51" s="36"/>
      <c r="P51" s="37"/>
      <c r="Q51" s="40"/>
      <c r="R51" s="56"/>
      <c r="S51" s="234"/>
      <c r="T51" s="234"/>
      <c r="U51" s="234"/>
      <c r="V51" s="234"/>
      <c r="W51" s="69" t="str">
        <f t="shared" si="3"/>
        <v/>
      </c>
      <c r="X51" s="92"/>
    </row>
    <row r="52" spans="1:24" hidden="1" x14ac:dyDescent="0.25">
      <c r="A52" s="33">
        <v>39</v>
      </c>
      <c r="B52" s="34"/>
      <c r="C52" s="35"/>
      <c r="D52" s="30">
        <f t="shared" si="2"/>
        <v>0</v>
      </c>
      <c r="E52" s="36"/>
      <c r="F52" s="37"/>
      <c r="G52" s="36"/>
      <c r="H52" s="37"/>
      <c r="I52" s="163"/>
      <c r="J52" s="163"/>
      <c r="K52" s="163"/>
      <c r="L52" s="163"/>
      <c r="M52" s="36"/>
      <c r="N52" s="37"/>
      <c r="O52" s="36"/>
      <c r="P52" s="37"/>
      <c r="Q52" s="40"/>
      <c r="R52" s="56"/>
      <c r="S52" s="234"/>
      <c r="T52" s="234"/>
      <c r="U52" s="234"/>
      <c r="V52" s="234"/>
      <c r="W52" s="69" t="str">
        <f t="shared" si="3"/>
        <v/>
      </c>
      <c r="X52" s="92"/>
    </row>
    <row r="53" spans="1:24" hidden="1" x14ac:dyDescent="0.25">
      <c r="A53" s="33">
        <v>40</v>
      </c>
      <c r="B53" s="34"/>
      <c r="C53" s="35"/>
      <c r="D53" s="30">
        <f t="shared" si="2"/>
        <v>0</v>
      </c>
      <c r="E53" s="36"/>
      <c r="F53" s="37"/>
      <c r="G53" s="36"/>
      <c r="H53" s="37"/>
      <c r="I53" s="163"/>
      <c r="J53" s="163"/>
      <c r="K53" s="163"/>
      <c r="L53" s="163"/>
      <c r="M53" s="36"/>
      <c r="N53" s="37"/>
      <c r="O53" s="36"/>
      <c r="P53" s="37"/>
      <c r="Q53" s="40"/>
      <c r="R53" s="56"/>
      <c r="S53" s="234"/>
      <c r="T53" s="234"/>
      <c r="U53" s="234"/>
      <c r="V53" s="234"/>
      <c r="W53" s="69" t="str">
        <f t="shared" si="3"/>
        <v/>
      </c>
      <c r="X53" s="92"/>
    </row>
    <row r="54" spans="1:24" hidden="1" x14ac:dyDescent="0.25">
      <c r="A54" s="33">
        <v>41</v>
      </c>
      <c r="B54" s="34"/>
      <c r="C54" s="35"/>
      <c r="D54" s="30">
        <f t="shared" si="2"/>
        <v>0</v>
      </c>
      <c r="E54" s="36"/>
      <c r="F54" s="37"/>
      <c r="G54" s="36"/>
      <c r="H54" s="37"/>
      <c r="I54" s="163"/>
      <c r="J54" s="163"/>
      <c r="K54" s="163"/>
      <c r="L54" s="163"/>
      <c r="M54" s="36"/>
      <c r="N54" s="37"/>
      <c r="O54" s="36"/>
      <c r="P54" s="37"/>
      <c r="Q54" s="40"/>
      <c r="R54" s="56"/>
      <c r="S54" s="234"/>
      <c r="T54" s="234"/>
      <c r="U54" s="234"/>
      <c r="V54" s="234"/>
      <c r="W54" s="69" t="str">
        <f t="shared" si="3"/>
        <v/>
      </c>
      <c r="X54" s="92"/>
    </row>
    <row r="55" spans="1:24" hidden="1" x14ac:dyDescent="0.25">
      <c r="A55" s="33">
        <v>42</v>
      </c>
      <c r="B55" s="34"/>
      <c r="C55" s="35"/>
      <c r="D55" s="30">
        <f t="shared" si="2"/>
        <v>0</v>
      </c>
      <c r="E55" s="36"/>
      <c r="F55" s="37"/>
      <c r="G55" s="36"/>
      <c r="H55" s="37"/>
      <c r="I55" s="163"/>
      <c r="J55" s="163"/>
      <c r="K55" s="163"/>
      <c r="L55" s="163"/>
      <c r="M55" s="36"/>
      <c r="N55" s="37"/>
      <c r="O55" s="36"/>
      <c r="P55" s="37"/>
      <c r="Q55" s="40"/>
      <c r="R55" s="56"/>
      <c r="S55" s="234"/>
      <c r="T55" s="234"/>
      <c r="U55" s="234"/>
      <c r="V55" s="234"/>
      <c r="W55" s="69" t="str">
        <f t="shared" si="3"/>
        <v/>
      </c>
      <c r="X55" s="92"/>
    </row>
    <row r="56" spans="1:24" hidden="1" x14ac:dyDescent="0.25">
      <c r="A56" s="33">
        <v>43</v>
      </c>
      <c r="B56" s="34"/>
      <c r="C56" s="35"/>
      <c r="D56" s="30">
        <f t="shared" si="2"/>
        <v>0</v>
      </c>
      <c r="E56" s="36"/>
      <c r="F56" s="37"/>
      <c r="G56" s="36"/>
      <c r="H56" s="37"/>
      <c r="I56" s="163"/>
      <c r="J56" s="163"/>
      <c r="K56" s="163"/>
      <c r="L56" s="163"/>
      <c r="M56" s="36"/>
      <c r="N56" s="37"/>
      <c r="O56" s="36"/>
      <c r="P56" s="37"/>
      <c r="Q56" s="40"/>
      <c r="R56" s="56"/>
      <c r="S56" s="234"/>
      <c r="T56" s="234"/>
      <c r="U56" s="234"/>
      <c r="V56" s="234"/>
      <c r="W56" s="69" t="str">
        <f t="shared" si="3"/>
        <v/>
      </c>
      <c r="X56" s="92"/>
    </row>
    <row r="57" spans="1:24" hidden="1" x14ac:dyDescent="0.25">
      <c r="A57" s="33">
        <v>44</v>
      </c>
      <c r="B57" s="34"/>
      <c r="C57" s="35"/>
      <c r="D57" s="30">
        <f t="shared" si="2"/>
        <v>0</v>
      </c>
      <c r="E57" s="36"/>
      <c r="F57" s="37"/>
      <c r="G57" s="36"/>
      <c r="H57" s="37"/>
      <c r="I57" s="163"/>
      <c r="J57" s="163"/>
      <c r="K57" s="163"/>
      <c r="L57" s="163"/>
      <c r="M57" s="36"/>
      <c r="N57" s="37"/>
      <c r="O57" s="36"/>
      <c r="P57" s="37"/>
      <c r="Q57" s="40"/>
      <c r="R57" s="56"/>
      <c r="S57" s="234"/>
      <c r="T57" s="234"/>
      <c r="U57" s="234"/>
      <c r="V57" s="234"/>
      <c r="W57" s="69" t="str">
        <f t="shared" si="3"/>
        <v/>
      </c>
      <c r="X57" s="92"/>
    </row>
    <row r="58" spans="1:24" hidden="1" x14ac:dyDescent="0.25">
      <c r="A58" s="33">
        <v>45</v>
      </c>
      <c r="B58" s="34"/>
      <c r="C58" s="35"/>
      <c r="D58" s="30">
        <f t="shared" si="2"/>
        <v>0</v>
      </c>
      <c r="E58" s="36"/>
      <c r="F58" s="37"/>
      <c r="G58" s="36"/>
      <c r="H58" s="37"/>
      <c r="I58" s="163"/>
      <c r="J58" s="163"/>
      <c r="K58" s="163"/>
      <c r="L58" s="163"/>
      <c r="M58" s="36"/>
      <c r="N58" s="37"/>
      <c r="O58" s="36"/>
      <c r="P58" s="37"/>
      <c r="Q58" s="40"/>
      <c r="R58" s="56"/>
      <c r="S58" s="234"/>
      <c r="T58" s="234"/>
      <c r="U58" s="234"/>
      <c r="V58" s="234"/>
      <c r="W58" s="69" t="str">
        <f t="shared" si="3"/>
        <v/>
      </c>
      <c r="X58" s="92"/>
    </row>
    <row r="59" spans="1:24" hidden="1" x14ac:dyDescent="0.25">
      <c r="A59" s="33">
        <v>46</v>
      </c>
      <c r="B59" s="34"/>
      <c r="C59" s="35"/>
      <c r="D59" s="30">
        <f t="shared" si="2"/>
        <v>0</v>
      </c>
      <c r="E59" s="36"/>
      <c r="F59" s="37"/>
      <c r="G59" s="36"/>
      <c r="H59" s="37"/>
      <c r="I59" s="163"/>
      <c r="J59" s="163"/>
      <c r="K59" s="163"/>
      <c r="L59" s="163"/>
      <c r="M59" s="36"/>
      <c r="N59" s="37"/>
      <c r="O59" s="36"/>
      <c r="P59" s="37"/>
      <c r="Q59" s="40"/>
      <c r="R59" s="56"/>
      <c r="S59" s="234"/>
      <c r="T59" s="234"/>
      <c r="U59" s="234"/>
      <c r="V59" s="234"/>
      <c r="W59" s="69" t="str">
        <f t="shared" si="3"/>
        <v/>
      </c>
      <c r="X59" s="92"/>
    </row>
    <row r="60" spans="1:24" hidden="1" x14ac:dyDescent="0.25">
      <c r="A60" s="33">
        <v>47</v>
      </c>
      <c r="B60" s="34"/>
      <c r="C60" s="35"/>
      <c r="D60" s="30">
        <f t="shared" si="2"/>
        <v>0</v>
      </c>
      <c r="E60" s="36"/>
      <c r="F60" s="37"/>
      <c r="G60" s="36"/>
      <c r="H60" s="37"/>
      <c r="I60" s="163"/>
      <c r="J60" s="163"/>
      <c r="K60" s="163"/>
      <c r="L60" s="163"/>
      <c r="M60" s="36"/>
      <c r="N60" s="37"/>
      <c r="O60" s="36"/>
      <c r="P60" s="37"/>
      <c r="Q60" s="40"/>
      <c r="R60" s="56"/>
      <c r="S60" s="234"/>
      <c r="T60" s="234"/>
      <c r="U60" s="234"/>
      <c r="V60" s="234"/>
      <c r="W60" s="69" t="str">
        <f t="shared" si="3"/>
        <v/>
      </c>
      <c r="X60" s="92"/>
    </row>
    <row r="61" spans="1:24" hidden="1" x14ac:dyDescent="0.25">
      <c r="A61" s="33">
        <v>48</v>
      </c>
      <c r="B61" s="34"/>
      <c r="C61" s="35"/>
      <c r="D61" s="30">
        <f t="shared" si="2"/>
        <v>0</v>
      </c>
      <c r="E61" s="36"/>
      <c r="F61" s="37"/>
      <c r="G61" s="36"/>
      <c r="H61" s="37"/>
      <c r="I61" s="163"/>
      <c r="J61" s="163"/>
      <c r="K61" s="163"/>
      <c r="L61" s="163"/>
      <c r="M61" s="36"/>
      <c r="N61" s="37"/>
      <c r="O61" s="36"/>
      <c r="P61" s="37"/>
      <c r="Q61" s="40"/>
      <c r="R61" s="56"/>
      <c r="S61" s="234"/>
      <c r="T61" s="234"/>
      <c r="U61" s="234"/>
      <c r="V61" s="234"/>
      <c r="W61" s="69" t="str">
        <f t="shared" si="3"/>
        <v/>
      </c>
      <c r="X61" s="92"/>
    </row>
    <row r="62" spans="1:24" hidden="1" x14ac:dyDescent="0.25">
      <c r="A62" s="33">
        <v>49</v>
      </c>
      <c r="B62" s="34"/>
      <c r="C62" s="35"/>
      <c r="D62" s="30">
        <f t="shared" si="2"/>
        <v>0</v>
      </c>
      <c r="E62" s="36"/>
      <c r="F62" s="37"/>
      <c r="G62" s="36"/>
      <c r="H62" s="37"/>
      <c r="I62" s="163"/>
      <c r="J62" s="163"/>
      <c r="K62" s="163"/>
      <c r="L62" s="163"/>
      <c r="M62" s="36"/>
      <c r="N62" s="37"/>
      <c r="O62" s="36"/>
      <c r="P62" s="37"/>
      <c r="Q62" s="40"/>
      <c r="R62" s="56"/>
      <c r="S62" s="234"/>
      <c r="T62" s="234"/>
      <c r="U62" s="234"/>
      <c r="V62" s="234"/>
      <c r="W62" s="69" t="str">
        <f t="shared" si="3"/>
        <v/>
      </c>
      <c r="X62" s="92"/>
    </row>
    <row r="63" spans="1:24" hidden="1" x14ac:dyDescent="0.25">
      <c r="A63" s="33">
        <v>50</v>
      </c>
      <c r="B63" s="34"/>
      <c r="C63" s="35"/>
      <c r="D63" s="30">
        <f t="shared" si="2"/>
        <v>0</v>
      </c>
      <c r="E63" s="36"/>
      <c r="F63" s="37"/>
      <c r="G63" s="36"/>
      <c r="H63" s="37"/>
      <c r="I63" s="163"/>
      <c r="J63" s="163"/>
      <c r="K63" s="163"/>
      <c r="L63" s="163"/>
      <c r="M63" s="36"/>
      <c r="N63" s="37"/>
      <c r="O63" s="36"/>
      <c r="P63" s="37"/>
      <c r="Q63" s="40"/>
      <c r="R63" s="56"/>
      <c r="S63" s="234"/>
      <c r="T63" s="234"/>
      <c r="U63" s="234"/>
      <c r="V63" s="234"/>
      <c r="W63" s="69" t="str">
        <f t="shared" si="3"/>
        <v/>
      </c>
      <c r="X63" s="92"/>
    </row>
    <row r="64" spans="1:24" hidden="1" x14ac:dyDescent="0.25">
      <c r="A64" s="33">
        <v>51</v>
      </c>
      <c r="B64" s="34"/>
      <c r="C64" s="35"/>
      <c r="D64" s="39">
        <f>C64*$E$8/100</f>
        <v>0</v>
      </c>
      <c r="E64" s="36"/>
      <c r="F64" s="37"/>
      <c r="G64" s="36"/>
      <c r="H64" s="37"/>
      <c r="I64" s="163"/>
      <c r="J64" s="163"/>
      <c r="K64" s="163"/>
      <c r="L64" s="163"/>
      <c r="M64" s="36"/>
      <c r="N64" s="37"/>
      <c r="O64" s="36"/>
      <c r="P64" s="37"/>
      <c r="Q64" s="40"/>
      <c r="R64" s="56"/>
      <c r="S64" s="234"/>
      <c r="T64" s="234"/>
      <c r="U64" s="234"/>
      <c r="V64" s="234"/>
      <c r="W64" s="69" t="str">
        <f t="shared" si="3"/>
        <v/>
      </c>
      <c r="X64" s="92"/>
    </row>
    <row r="65" spans="1:32" hidden="1" x14ac:dyDescent="0.25">
      <c r="A65" s="33">
        <v>52</v>
      </c>
      <c r="B65" s="34"/>
      <c r="C65" s="35"/>
      <c r="D65" s="39">
        <f>C65*$E$8/100</f>
        <v>0</v>
      </c>
      <c r="E65" s="36"/>
      <c r="F65" s="37"/>
      <c r="G65" s="36"/>
      <c r="H65" s="37"/>
      <c r="I65" s="163"/>
      <c r="J65" s="163"/>
      <c r="K65" s="163"/>
      <c r="L65" s="163"/>
      <c r="M65" s="36"/>
      <c r="N65" s="37"/>
      <c r="O65" s="36"/>
      <c r="P65" s="37"/>
      <c r="Q65" s="40"/>
      <c r="R65" s="56"/>
      <c r="S65" s="234"/>
      <c r="T65" s="234"/>
      <c r="U65" s="234"/>
      <c r="V65" s="234"/>
      <c r="W65" s="69"/>
      <c r="X65" s="92"/>
    </row>
    <row r="66" spans="1:32" s="52" customFormat="1" hidden="1" x14ac:dyDescent="0.25">
      <c r="A66" s="33">
        <v>53</v>
      </c>
      <c r="B66" s="34"/>
      <c r="C66" s="35"/>
      <c r="D66" s="39">
        <f>C66*$E$8/100</f>
        <v>0</v>
      </c>
      <c r="E66" s="36"/>
      <c r="F66" s="37"/>
      <c r="G66" s="36"/>
      <c r="H66" s="37"/>
      <c r="I66" s="163"/>
      <c r="J66" s="163"/>
      <c r="K66" s="163"/>
      <c r="L66" s="163"/>
      <c r="M66" s="36"/>
      <c r="N66" s="37"/>
      <c r="O66" s="36"/>
      <c r="P66" s="37"/>
      <c r="Q66" s="40"/>
      <c r="R66" s="56"/>
      <c r="S66" s="234"/>
      <c r="T66" s="234"/>
      <c r="U66" s="234"/>
      <c r="V66" s="234"/>
      <c r="W66" s="71" t="str">
        <f>IF(F66&gt;0,E66*$E$8/100,"")</f>
        <v/>
      </c>
      <c r="X66" s="92" t="s">
        <v>24</v>
      </c>
    </row>
    <row r="67" spans="1:32" ht="13.8" hidden="1" thickBot="1" x14ac:dyDescent="0.3">
      <c r="A67" s="33">
        <v>54</v>
      </c>
      <c r="B67" s="42"/>
      <c r="C67" s="43"/>
      <c r="D67" s="39">
        <f>C67*$E$8/100</f>
        <v>0</v>
      </c>
      <c r="E67" s="36"/>
      <c r="F67" s="37"/>
      <c r="G67" s="36"/>
      <c r="H67" s="37"/>
      <c r="I67" s="163"/>
      <c r="J67" s="163"/>
      <c r="K67" s="163"/>
      <c r="L67" s="163"/>
      <c r="M67" s="36"/>
      <c r="N67" s="37"/>
      <c r="O67" s="36"/>
      <c r="P67" s="37"/>
      <c r="Q67" s="40"/>
      <c r="R67" s="56"/>
      <c r="S67" s="234"/>
      <c r="T67" s="234"/>
      <c r="U67" s="234"/>
      <c r="V67" s="234"/>
      <c r="W67" s="69" t="str">
        <f>IF(F67&gt;0,E67*$E$8/100,"")</f>
        <v/>
      </c>
      <c r="X67" s="92"/>
    </row>
    <row r="68" spans="1:32" x14ac:dyDescent="0.25">
      <c r="A68" s="78"/>
      <c r="B68" s="45" t="s">
        <v>5</v>
      </c>
      <c r="C68" s="46">
        <f>SUM(C15:C67)</f>
        <v>0</v>
      </c>
      <c r="D68" s="184">
        <f>SUM(D15:D67)</f>
        <v>0</v>
      </c>
      <c r="E68" s="83">
        <f>SUM(E15:E67)</f>
        <v>0</v>
      </c>
      <c r="F68" s="84"/>
      <c r="G68" s="83">
        <f>SUM(G15:G67)</f>
        <v>0</v>
      </c>
      <c r="H68" s="84"/>
      <c r="I68" s="83">
        <f>SUM(I15:I67)</f>
        <v>0</v>
      </c>
      <c r="J68" s="84"/>
      <c r="K68" s="83">
        <f>SUM(K15:K67)</f>
        <v>0</v>
      </c>
      <c r="L68" s="84"/>
      <c r="M68" s="83">
        <f>SUM(M15:M67)</f>
        <v>0</v>
      </c>
      <c r="N68" s="84"/>
      <c r="O68" s="83">
        <f>SUM(O15:O67)</f>
        <v>0</v>
      </c>
      <c r="P68" s="215"/>
      <c r="Q68" s="222"/>
      <c r="R68" s="44"/>
      <c r="S68" s="44"/>
      <c r="T68" s="44"/>
      <c r="U68" s="44"/>
      <c r="V68" s="44"/>
      <c r="W68" s="221"/>
      <c r="X68" s="94"/>
    </row>
    <row r="69" spans="1:32" ht="13.8" thickBot="1" x14ac:dyDescent="0.3">
      <c r="A69" s="79"/>
      <c r="B69" s="80" t="s">
        <v>34</v>
      </c>
      <c r="C69" s="81"/>
      <c r="D69" s="82"/>
      <c r="E69" s="85">
        <f>C68+E68</f>
        <v>0</v>
      </c>
      <c r="F69" s="86"/>
      <c r="G69" s="85">
        <f>E69+G68</f>
        <v>0</v>
      </c>
      <c r="H69" s="86"/>
      <c r="I69" s="85">
        <f>G68+I68</f>
        <v>0</v>
      </c>
      <c r="J69" s="86"/>
      <c r="K69" s="85">
        <f>I69+K68</f>
        <v>0</v>
      </c>
      <c r="L69" s="86"/>
      <c r="M69" s="85">
        <f>G69+M68</f>
        <v>0</v>
      </c>
      <c r="N69" s="86"/>
      <c r="O69" s="85">
        <f>M69+O68</f>
        <v>0</v>
      </c>
      <c r="P69" s="216"/>
      <c r="Q69" s="223"/>
      <c r="R69" s="73"/>
      <c r="S69" s="73"/>
      <c r="T69" s="73"/>
      <c r="U69" s="73"/>
      <c r="V69" s="73"/>
      <c r="W69" s="111"/>
      <c r="X69" s="95"/>
    </row>
    <row r="70" spans="1:32" x14ac:dyDescent="0.25">
      <c r="A70" s="48"/>
      <c r="B70" s="49"/>
      <c r="C70" s="49"/>
      <c r="D70" s="49"/>
      <c r="E70" s="49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9"/>
      <c r="R70" s="48"/>
      <c r="S70" s="48"/>
      <c r="T70" s="48"/>
      <c r="U70" s="48"/>
      <c r="V70" s="48"/>
      <c r="W70" s="48"/>
      <c r="X70" s="96"/>
    </row>
    <row r="71" spans="1:32" x14ac:dyDescent="0.25">
      <c r="A71" s="48"/>
      <c r="B71" s="49"/>
      <c r="C71" s="49"/>
      <c r="D71" s="49"/>
      <c r="E71" s="49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  <c r="R71" s="48"/>
      <c r="S71" s="48"/>
      <c r="T71" s="48"/>
      <c r="U71" s="48"/>
      <c r="V71" s="48"/>
      <c r="W71" s="48"/>
      <c r="X71" s="96"/>
    </row>
    <row r="72" spans="1:32" x14ac:dyDescent="0.25">
      <c r="A72" s="4" t="s">
        <v>26</v>
      </c>
      <c r="B72" s="3" t="s">
        <v>23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116"/>
    </row>
    <row r="73" spans="1:32" ht="13.8" thickBot="1" x14ac:dyDescent="0.3">
      <c r="A73" s="4"/>
      <c r="B73" s="3"/>
      <c r="D73" s="9"/>
      <c r="E73" s="11"/>
    </row>
    <row r="74" spans="1:32" ht="27" customHeight="1" thickBot="1" x14ac:dyDescent="0.3">
      <c r="A74" s="8"/>
      <c r="E74" s="62"/>
      <c r="F74" s="65"/>
      <c r="G74" s="65"/>
      <c r="H74" s="65"/>
      <c r="I74" s="65"/>
      <c r="J74" s="65"/>
      <c r="K74" s="65"/>
      <c r="L74" s="65"/>
      <c r="M74" s="72" t="s">
        <v>33</v>
      </c>
      <c r="N74" s="65"/>
      <c r="O74" s="65"/>
      <c r="P74" s="63"/>
      <c r="Q74" s="198"/>
      <c r="R74" s="199"/>
      <c r="S74" s="199"/>
      <c r="T74" s="199"/>
      <c r="U74" s="199"/>
      <c r="V74" s="199"/>
      <c r="W74" s="199"/>
      <c r="X74" s="199"/>
      <c r="Y74" s="200" t="s">
        <v>87</v>
      </c>
      <c r="Z74" s="199"/>
      <c r="AA74" s="199"/>
      <c r="AB74" s="189"/>
      <c r="AC74" s="272" t="s">
        <v>92</v>
      </c>
      <c r="AD74" s="273"/>
      <c r="AE74" s="274"/>
    </row>
    <row r="75" spans="1:32" ht="23.25" customHeight="1" thickBot="1" x14ac:dyDescent="0.3">
      <c r="A75" s="8"/>
      <c r="E75" s="268">
        <v>2023</v>
      </c>
      <c r="F75" s="269"/>
      <c r="G75" s="268">
        <v>2024</v>
      </c>
      <c r="H75" s="269"/>
      <c r="I75" s="268">
        <v>2025</v>
      </c>
      <c r="J75" s="269"/>
      <c r="K75" s="268">
        <v>2026</v>
      </c>
      <c r="L75" s="269"/>
      <c r="M75" s="268">
        <v>2027</v>
      </c>
      <c r="N75" s="269"/>
      <c r="O75" s="268">
        <v>2028</v>
      </c>
      <c r="P75" s="269"/>
      <c r="Q75" s="270">
        <v>2023</v>
      </c>
      <c r="R75" s="271"/>
      <c r="S75" s="270">
        <v>2024</v>
      </c>
      <c r="T75" s="271"/>
      <c r="U75" s="270">
        <v>2025</v>
      </c>
      <c r="V75" s="271"/>
      <c r="W75" s="270">
        <v>2026</v>
      </c>
      <c r="X75" s="271"/>
      <c r="Y75" s="270">
        <v>2027</v>
      </c>
      <c r="Z75" s="271"/>
      <c r="AA75" s="270">
        <v>2028</v>
      </c>
      <c r="AB75" s="271"/>
      <c r="AC75" s="275"/>
      <c r="AD75" s="276"/>
      <c r="AE75" s="277"/>
    </row>
    <row r="76" spans="1:32" ht="39.6" x14ac:dyDescent="0.25">
      <c r="A76" s="12" t="s">
        <v>4</v>
      </c>
      <c r="B76" s="13" t="s">
        <v>35</v>
      </c>
      <c r="C76" s="267" t="s">
        <v>139</v>
      </c>
      <c r="D76" s="18" t="s">
        <v>91</v>
      </c>
      <c r="E76" s="250" t="s">
        <v>28</v>
      </c>
      <c r="F76" s="251" t="s">
        <v>103</v>
      </c>
      <c r="G76" s="250" t="s">
        <v>28</v>
      </c>
      <c r="H76" s="251" t="s">
        <v>103</v>
      </c>
      <c r="I76" s="250" t="s">
        <v>28</v>
      </c>
      <c r="J76" s="251" t="s">
        <v>103</v>
      </c>
      <c r="K76" s="250" t="s">
        <v>28</v>
      </c>
      <c r="L76" s="251" t="s">
        <v>103</v>
      </c>
      <c r="M76" s="250" t="s">
        <v>28</v>
      </c>
      <c r="N76" s="251" t="s">
        <v>103</v>
      </c>
      <c r="O76" s="250" t="s">
        <v>28</v>
      </c>
      <c r="P76" s="251" t="s">
        <v>103</v>
      </c>
      <c r="Q76" s="252" t="s">
        <v>28</v>
      </c>
      <c r="R76" s="253" t="s">
        <v>104</v>
      </c>
      <c r="S76" s="252" t="s">
        <v>28</v>
      </c>
      <c r="T76" s="253" t="s">
        <v>104</v>
      </c>
      <c r="U76" s="252" t="s">
        <v>28</v>
      </c>
      <c r="V76" s="253" t="s">
        <v>104</v>
      </c>
      <c r="W76" s="252" t="s">
        <v>28</v>
      </c>
      <c r="X76" s="253" t="s">
        <v>104</v>
      </c>
      <c r="Y76" s="252" t="s">
        <v>28</v>
      </c>
      <c r="Z76" s="253" t="s">
        <v>104</v>
      </c>
      <c r="AA76" s="252" t="s">
        <v>28</v>
      </c>
      <c r="AB76" s="253" t="s">
        <v>104</v>
      </c>
      <c r="AC76" s="254" t="s">
        <v>45</v>
      </c>
      <c r="AD76" s="255" t="s">
        <v>30</v>
      </c>
      <c r="AE76" s="256" t="s">
        <v>31</v>
      </c>
      <c r="AF76" s="257" t="s">
        <v>105</v>
      </c>
    </row>
    <row r="77" spans="1:32" ht="13.8" thickBot="1" x14ac:dyDescent="0.3">
      <c r="A77" s="14"/>
      <c r="B77" s="15"/>
      <c r="C77" s="15" t="s">
        <v>46</v>
      </c>
      <c r="D77" s="16"/>
      <c r="E77" s="258" t="s">
        <v>16</v>
      </c>
      <c r="F77" s="259" t="s">
        <v>17</v>
      </c>
      <c r="G77" s="258" t="s">
        <v>16</v>
      </c>
      <c r="H77" s="259" t="s">
        <v>17</v>
      </c>
      <c r="I77" s="258" t="s">
        <v>16</v>
      </c>
      <c r="J77" s="259" t="s">
        <v>17</v>
      </c>
      <c r="K77" s="258" t="s">
        <v>16</v>
      </c>
      <c r="L77" s="259" t="s">
        <v>17</v>
      </c>
      <c r="M77" s="258" t="s">
        <v>16</v>
      </c>
      <c r="N77" s="259" t="s">
        <v>17</v>
      </c>
      <c r="O77" s="258" t="s">
        <v>16</v>
      </c>
      <c r="P77" s="259" t="s">
        <v>17</v>
      </c>
      <c r="Q77" s="260" t="s">
        <v>16</v>
      </c>
      <c r="R77" s="261" t="s">
        <v>17</v>
      </c>
      <c r="S77" s="260" t="s">
        <v>16</v>
      </c>
      <c r="T77" s="261" t="s">
        <v>17</v>
      </c>
      <c r="U77" s="260" t="s">
        <v>16</v>
      </c>
      <c r="V77" s="261" t="s">
        <v>17</v>
      </c>
      <c r="W77" s="260" t="s">
        <v>16</v>
      </c>
      <c r="X77" s="261" t="s">
        <v>17</v>
      </c>
      <c r="Y77" s="260" t="s">
        <v>16</v>
      </c>
      <c r="Z77" s="261" t="s">
        <v>17</v>
      </c>
      <c r="AA77" s="260" t="s">
        <v>16</v>
      </c>
      <c r="AB77" s="261" t="s">
        <v>17</v>
      </c>
      <c r="AC77" s="262" t="s">
        <v>16</v>
      </c>
      <c r="AD77" s="263" t="s">
        <v>17</v>
      </c>
      <c r="AE77" s="264" t="s">
        <v>106</v>
      </c>
      <c r="AF77" s="265"/>
    </row>
    <row r="78" spans="1:32" ht="12.75" customHeight="1" x14ac:dyDescent="0.25">
      <c r="A78" s="190"/>
      <c r="B78" s="285" t="s">
        <v>84</v>
      </c>
      <c r="C78" s="286"/>
      <c r="D78" s="193"/>
      <c r="E78" s="31"/>
      <c r="F78" s="32"/>
      <c r="G78" s="31"/>
      <c r="H78" s="32"/>
      <c r="I78" s="31"/>
      <c r="J78" s="32"/>
      <c r="K78" s="31"/>
      <c r="L78" s="32"/>
      <c r="M78" s="31"/>
      <c r="N78" s="32"/>
      <c r="O78" s="31"/>
      <c r="P78" s="32"/>
      <c r="Q78" s="208"/>
      <c r="R78" s="205"/>
      <c r="S78" s="208"/>
      <c r="T78" s="205"/>
      <c r="U78" s="208"/>
      <c r="V78" s="205"/>
      <c r="W78" s="208"/>
      <c r="X78" s="205"/>
      <c r="Y78" s="208"/>
      <c r="Z78" s="205"/>
      <c r="AA78" s="208"/>
      <c r="AB78" s="205"/>
      <c r="AC78" s="130" t="str">
        <f>IF((Q78+W78+Y78+AA78)=0,"",(Q78+W78+Y78+AA78))</f>
        <v/>
      </c>
      <c r="AD78" s="56"/>
      <c r="AE78" s="69"/>
      <c r="AF78" s="59"/>
    </row>
    <row r="79" spans="1:32" x14ac:dyDescent="0.25">
      <c r="A79" s="191">
        <v>1</v>
      </c>
      <c r="B79" s="194"/>
      <c r="C79" s="35"/>
      <c r="D79" s="30">
        <f>C79*$D$78/100</f>
        <v>0</v>
      </c>
      <c r="E79" s="36"/>
      <c r="F79" s="37"/>
      <c r="G79" s="36"/>
      <c r="H79" s="37"/>
      <c r="I79" s="36"/>
      <c r="J79" s="37"/>
      <c r="K79" s="36"/>
      <c r="L79" s="37"/>
      <c r="M79" s="36"/>
      <c r="N79" s="37"/>
      <c r="O79" s="36"/>
      <c r="P79" s="37"/>
      <c r="Q79" s="209"/>
      <c r="R79" s="206"/>
      <c r="S79" s="209"/>
      <c r="T79" s="206"/>
      <c r="U79" s="209"/>
      <c r="V79" s="206"/>
      <c r="W79" s="209"/>
      <c r="X79" s="206"/>
      <c r="Y79" s="209"/>
      <c r="Z79" s="206"/>
      <c r="AA79" s="209"/>
      <c r="AB79" s="206"/>
      <c r="AC79" s="130" t="str">
        <f>IF((Q79+W79+Y79+AA79)=0,"",(Q79+W79+Y79+AA79))</f>
        <v/>
      </c>
      <c r="AD79" s="56"/>
      <c r="AE79" s="69"/>
      <c r="AF79" s="60"/>
    </row>
    <row r="80" spans="1:32" x14ac:dyDescent="0.25">
      <c r="A80" s="191"/>
      <c r="B80" s="194"/>
      <c r="C80" s="197"/>
      <c r="D80" s="194"/>
      <c r="E80" s="36"/>
      <c r="F80" s="37"/>
      <c r="G80" s="36"/>
      <c r="H80" s="37"/>
      <c r="I80" s="36"/>
      <c r="J80" s="37"/>
      <c r="K80" s="36"/>
      <c r="L80" s="37"/>
      <c r="M80" s="36"/>
      <c r="N80" s="37"/>
      <c r="O80" s="36"/>
      <c r="P80" s="37"/>
      <c r="Q80" s="209"/>
      <c r="R80" s="206"/>
      <c r="S80" s="209"/>
      <c r="T80" s="206"/>
      <c r="U80" s="209"/>
      <c r="V80" s="206"/>
      <c r="W80" s="209"/>
      <c r="X80" s="206"/>
      <c r="Y80" s="209"/>
      <c r="Z80" s="206"/>
      <c r="AA80" s="209"/>
      <c r="AB80" s="206"/>
      <c r="AC80" s="130" t="str">
        <f>IF((Q80+W80+Y80+AA80)=0,"",(Q80+W80+Y80+AA80))</f>
        <v/>
      </c>
      <c r="AD80" s="56"/>
      <c r="AE80" s="69"/>
      <c r="AF80" s="60"/>
    </row>
    <row r="81" spans="1:32" x14ac:dyDescent="0.25">
      <c r="A81" s="104"/>
      <c r="B81" s="287" t="s">
        <v>47</v>
      </c>
      <c r="C81" s="288"/>
      <c r="D81" s="192"/>
      <c r="E81" s="36"/>
      <c r="F81" s="37"/>
      <c r="G81" s="36"/>
      <c r="H81" s="37"/>
      <c r="I81" s="36"/>
      <c r="J81" s="37"/>
      <c r="K81" s="36"/>
      <c r="L81" s="37"/>
      <c r="M81" s="36"/>
      <c r="N81" s="37"/>
      <c r="O81" s="36"/>
      <c r="P81" s="37"/>
      <c r="Q81" s="209"/>
      <c r="R81" s="206"/>
      <c r="S81" s="209"/>
      <c r="T81" s="206"/>
      <c r="U81" s="209"/>
      <c r="V81" s="206"/>
      <c r="W81" s="209"/>
      <c r="X81" s="206"/>
      <c r="Y81" s="209"/>
      <c r="Z81" s="206"/>
      <c r="AA81" s="209"/>
      <c r="AB81" s="206"/>
      <c r="AC81" s="130" t="str">
        <f t="shared" ref="AC81:AC87" si="4">IF((Q81+W81+Y81+AA81)=0,"",(Q81+W81+Y81+AA81))</f>
        <v/>
      </c>
      <c r="AD81" s="56"/>
      <c r="AE81" s="69"/>
      <c r="AF81" s="60"/>
    </row>
    <row r="82" spans="1:32" x14ac:dyDescent="0.25">
      <c r="A82" s="33">
        <v>1</v>
      </c>
      <c r="B82" s="34"/>
      <c r="C82" s="35"/>
      <c r="D82" s="30">
        <f>C82*$D$81/100</f>
        <v>0</v>
      </c>
      <c r="E82" s="36"/>
      <c r="F82" s="37"/>
      <c r="G82" s="36"/>
      <c r="H82" s="37"/>
      <c r="I82" s="36"/>
      <c r="J82" s="37"/>
      <c r="K82" s="36"/>
      <c r="L82" s="37"/>
      <c r="M82" s="36"/>
      <c r="N82" s="37"/>
      <c r="O82" s="36"/>
      <c r="P82" s="37"/>
      <c r="Q82" s="209"/>
      <c r="R82" s="206"/>
      <c r="S82" s="209"/>
      <c r="T82" s="206"/>
      <c r="U82" s="209"/>
      <c r="V82" s="206"/>
      <c r="W82" s="209"/>
      <c r="X82" s="206"/>
      <c r="Y82" s="209"/>
      <c r="Z82" s="206"/>
      <c r="AA82" s="209"/>
      <c r="AB82" s="206"/>
      <c r="AC82" s="130" t="str">
        <f t="shared" si="4"/>
        <v/>
      </c>
      <c r="AD82" s="56"/>
      <c r="AE82" s="69"/>
      <c r="AF82" s="60"/>
    </row>
    <row r="83" spans="1:32" x14ac:dyDescent="0.25">
      <c r="A83" s="33">
        <v>2</v>
      </c>
      <c r="B83" s="34"/>
      <c r="C83" s="35"/>
      <c r="D83" s="30">
        <f>C83*$D$81/100</f>
        <v>0</v>
      </c>
      <c r="E83" s="36"/>
      <c r="F83" s="37"/>
      <c r="G83" s="36"/>
      <c r="H83" s="37"/>
      <c r="I83" s="36"/>
      <c r="J83" s="37"/>
      <c r="K83" s="36"/>
      <c r="L83" s="37"/>
      <c r="M83" s="36"/>
      <c r="N83" s="37"/>
      <c r="O83" s="36"/>
      <c r="P83" s="37"/>
      <c r="Q83" s="209"/>
      <c r="R83" s="206"/>
      <c r="S83" s="209"/>
      <c r="T83" s="206"/>
      <c r="U83" s="209"/>
      <c r="V83" s="206"/>
      <c r="W83" s="209"/>
      <c r="X83" s="206"/>
      <c r="Y83" s="209"/>
      <c r="Z83" s="206"/>
      <c r="AA83" s="209"/>
      <c r="AB83" s="206"/>
      <c r="AC83" s="130" t="str">
        <f t="shared" si="4"/>
        <v/>
      </c>
      <c r="AD83" s="56"/>
      <c r="AE83" s="69"/>
      <c r="AF83" s="60"/>
    </row>
    <row r="84" spans="1:32" x14ac:dyDescent="0.25">
      <c r="A84" s="113">
        <v>3</v>
      </c>
      <c r="B84" s="114"/>
      <c r="C84" s="115"/>
      <c r="D84" s="30">
        <f>C84*$D$81/100</f>
        <v>0</v>
      </c>
      <c r="E84" s="36"/>
      <c r="F84" s="37"/>
      <c r="G84" s="36"/>
      <c r="H84" s="37"/>
      <c r="I84" s="36"/>
      <c r="J84" s="37"/>
      <c r="K84" s="36"/>
      <c r="L84" s="37"/>
      <c r="M84" s="36"/>
      <c r="N84" s="37"/>
      <c r="O84" s="36"/>
      <c r="P84" s="37"/>
      <c r="Q84" s="209"/>
      <c r="R84" s="206"/>
      <c r="S84" s="209"/>
      <c r="T84" s="206"/>
      <c r="U84" s="209"/>
      <c r="V84" s="206"/>
      <c r="W84" s="209"/>
      <c r="X84" s="206"/>
      <c r="Y84" s="209"/>
      <c r="Z84" s="206"/>
      <c r="AA84" s="209"/>
      <c r="AB84" s="206"/>
      <c r="AC84" s="130" t="str">
        <f t="shared" si="4"/>
        <v/>
      </c>
      <c r="AD84" s="56"/>
      <c r="AE84" s="69"/>
      <c r="AF84" s="60"/>
    </row>
    <row r="85" spans="1:32" x14ac:dyDescent="0.25">
      <c r="A85" s="104"/>
      <c r="B85" s="283" t="s">
        <v>48</v>
      </c>
      <c r="C85" s="284"/>
      <c r="D85" s="185"/>
      <c r="E85" s="36"/>
      <c r="F85" s="37"/>
      <c r="G85" s="36"/>
      <c r="H85" s="37"/>
      <c r="I85" s="36"/>
      <c r="J85" s="37"/>
      <c r="K85" s="36"/>
      <c r="L85" s="37"/>
      <c r="M85" s="36"/>
      <c r="N85" s="37"/>
      <c r="O85" s="36"/>
      <c r="P85" s="37"/>
      <c r="Q85" s="209"/>
      <c r="R85" s="206"/>
      <c r="S85" s="209"/>
      <c r="T85" s="206"/>
      <c r="U85" s="209"/>
      <c r="V85" s="206"/>
      <c r="W85" s="209"/>
      <c r="X85" s="206"/>
      <c r="Y85" s="209"/>
      <c r="Z85" s="206"/>
      <c r="AA85" s="209"/>
      <c r="AB85" s="206"/>
      <c r="AC85" s="130" t="str">
        <f t="shared" si="4"/>
        <v/>
      </c>
      <c r="AD85" s="56"/>
      <c r="AE85" s="69"/>
      <c r="AF85" s="60"/>
    </row>
    <row r="86" spans="1:32" x14ac:dyDescent="0.25">
      <c r="A86" s="33">
        <v>1</v>
      </c>
      <c r="B86" s="34"/>
      <c r="C86" s="35"/>
      <c r="D86" s="30">
        <f>C86*$D$85/100</f>
        <v>0</v>
      </c>
      <c r="E86" s="195"/>
      <c r="F86" s="196"/>
      <c r="G86" s="195"/>
      <c r="H86" s="196"/>
      <c r="I86" s="195"/>
      <c r="J86" s="196"/>
      <c r="K86" s="195"/>
      <c r="L86" s="196"/>
      <c r="M86" s="195"/>
      <c r="N86" s="196"/>
      <c r="O86" s="195"/>
      <c r="P86" s="196"/>
      <c r="Q86" s="209"/>
      <c r="R86" s="206"/>
      <c r="S86" s="209"/>
      <c r="T86" s="206"/>
      <c r="U86" s="209"/>
      <c r="V86" s="206"/>
      <c r="W86" s="209"/>
      <c r="X86" s="206"/>
      <c r="Y86" s="209"/>
      <c r="Z86" s="206"/>
      <c r="AA86" s="209"/>
      <c r="AB86" s="206"/>
      <c r="AC86" s="130" t="str">
        <f t="shared" si="4"/>
        <v/>
      </c>
      <c r="AD86" s="56"/>
      <c r="AE86" s="69"/>
      <c r="AF86" s="60"/>
    </row>
    <row r="87" spans="1:32" x14ac:dyDescent="0.25">
      <c r="A87" s="33">
        <v>2</v>
      </c>
      <c r="B87" s="34"/>
      <c r="C87" s="35"/>
      <c r="D87" s="30">
        <f>C87*$D$85/100</f>
        <v>0</v>
      </c>
      <c r="E87" s="195"/>
      <c r="F87" s="196"/>
      <c r="G87" s="195"/>
      <c r="H87" s="196"/>
      <c r="I87" s="195"/>
      <c r="J87" s="196"/>
      <c r="K87" s="195"/>
      <c r="L87" s="196"/>
      <c r="M87" s="195"/>
      <c r="N87" s="196"/>
      <c r="O87" s="195"/>
      <c r="P87" s="196"/>
      <c r="Q87" s="209"/>
      <c r="R87" s="206"/>
      <c r="S87" s="209"/>
      <c r="T87" s="206"/>
      <c r="U87" s="209"/>
      <c r="V87" s="206"/>
      <c r="W87" s="209"/>
      <c r="X87" s="206"/>
      <c r="Y87" s="209"/>
      <c r="Z87" s="206"/>
      <c r="AA87" s="209"/>
      <c r="AB87" s="206"/>
      <c r="AC87" s="130" t="str">
        <f t="shared" si="4"/>
        <v/>
      </c>
      <c r="AD87" s="56"/>
      <c r="AE87" s="69"/>
      <c r="AF87" s="60"/>
    </row>
    <row r="88" spans="1:32" x14ac:dyDescent="0.25">
      <c r="A88" s="33">
        <v>3</v>
      </c>
      <c r="B88" s="34"/>
      <c r="C88" s="35"/>
      <c r="D88" s="30">
        <f>C88*$D$85/100</f>
        <v>0</v>
      </c>
      <c r="E88" s="133"/>
      <c r="F88" s="134"/>
      <c r="G88" s="133"/>
      <c r="H88" s="134"/>
      <c r="I88" s="133"/>
      <c r="J88" s="134"/>
      <c r="K88" s="133"/>
      <c r="L88" s="134"/>
      <c r="M88" s="133"/>
      <c r="N88" s="134"/>
      <c r="O88" s="133"/>
      <c r="P88" s="134"/>
      <c r="Q88" s="209"/>
      <c r="R88" s="206"/>
      <c r="S88" s="209"/>
      <c r="T88" s="206"/>
      <c r="U88" s="209"/>
      <c r="V88" s="206"/>
      <c r="W88" s="209"/>
      <c r="X88" s="206"/>
      <c r="Y88" s="209"/>
      <c r="Z88" s="206"/>
      <c r="AA88" s="209"/>
      <c r="AB88" s="206"/>
      <c r="AC88" s="130" t="str">
        <f>IF((Q88+W88+Y88+AA88)=0,"",(Q88+W88+Y88+AA88))</f>
        <v/>
      </c>
      <c r="AD88" s="56"/>
      <c r="AE88" s="69"/>
      <c r="AF88" s="60"/>
    </row>
    <row r="89" spans="1:32" x14ac:dyDescent="0.25">
      <c r="A89" s="33">
        <v>4</v>
      </c>
      <c r="B89" s="34"/>
      <c r="C89" s="35"/>
      <c r="D89" s="30">
        <f>C89*$D$85/100</f>
        <v>0</v>
      </c>
      <c r="E89" s="133"/>
      <c r="F89" s="134"/>
      <c r="G89" s="133"/>
      <c r="H89" s="134"/>
      <c r="I89" s="133"/>
      <c r="J89" s="134"/>
      <c r="K89" s="133"/>
      <c r="L89" s="134"/>
      <c r="M89" s="133"/>
      <c r="N89" s="134"/>
      <c r="O89" s="133"/>
      <c r="P89" s="134"/>
      <c r="Q89" s="209"/>
      <c r="R89" s="206"/>
      <c r="S89" s="209"/>
      <c r="T89" s="206"/>
      <c r="U89" s="209"/>
      <c r="V89" s="206"/>
      <c r="W89" s="209"/>
      <c r="X89" s="206"/>
      <c r="Y89" s="209"/>
      <c r="Z89" s="206"/>
      <c r="AA89" s="209"/>
      <c r="AB89" s="206"/>
      <c r="AC89" s="130" t="str">
        <f>IF((Q89+W89+Y89+AA89)=0,"",(Q89+W89+Y89+AA89))</f>
        <v/>
      </c>
      <c r="AD89" s="56"/>
      <c r="AE89" s="69"/>
      <c r="AF89" s="60"/>
    </row>
    <row r="90" spans="1:32" ht="13.8" thickBot="1" x14ac:dyDescent="0.3">
      <c r="A90" s="33">
        <v>5</v>
      </c>
      <c r="B90" s="34"/>
      <c r="C90" s="35"/>
      <c r="D90" s="30">
        <f>C90*$D$85/100</f>
        <v>0</v>
      </c>
      <c r="E90" s="133"/>
      <c r="F90" s="134"/>
      <c r="G90" s="133"/>
      <c r="H90" s="134"/>
      <c r="I90" s="133"/>
      <c r="J90" s="134"/>
      <c r="K90" s="133"/>
      <c r="L90" s="134"/>
      <c r="M90" s="133"/>
      <c r="N90" s="134"/>
      <c r="O90" s="133"/>
      <c r="P90" s="134"/>
      <c r="Q90" s="209"/>
      <c r="R90" s="206"/>
      <c r="S90" s="209"/>
      <c r="T90" s="206"/>
      <c r="U90" s="209"/>
      <c r="V90" s="206"/>
      <c r="W90" s="209"/>
      <c r="X90" s="207"/>
      <c r="Y90" s="210"/>
      <c r="Z90" s="207"/>
      <c r="AA90" s="210"/>
      <c r="AB90" s="207"/>
      <c r="AC90" s="211" t="str">
        <f>IF((Q90+W90+Y90+AA90)=0,"",(Q90+W90+Y90+AA90))</f>
        <v/>
      </c>
      <c r="AD90" s="212"/>
      <c r="AE90" s="213"/>
      <c r="AF90" s="214"/>
    </row>
    <row r="91" spans="1:32" x14ac:dyDescent="0.25">
      <c r="A91" s="78"/>
      <c r="B91" s="45" t="s">
        <v>5</v>
      </c>
      <c r="C91" s="46">
        <f>SUM(C78:C90)</f>
        <v>0</v>
      </c>
      <c r="D91" s="184">
        <f>SUM(D78:D90)-D78-D81-D85</f>
        <v>0</v>
      </c>
      <c r="E91" s="83">
        <f>SUM(E78:E90)</f>
        <v>0</v>
      </c>
      <c r="F91" s="84"/>
      <c r="G91" s="83">
        <f>SUM(G78:G90)</f>
        <v>0</v>
      </c>
      <c r="H91" s="84"/>
      <c r="I91" s="83">
        <f>SUM(I78:I90)</f>
        <v>0</v>
      </c>
      <c r="J91" s="84"/>
      <c r="K91" s="83">
        <f>SUM(K78:K90)</f>
        <v>0</v>
      </c>
      <c r="L91" s="84"/>
      <c r="M91" s="83">
        <f>SUM(M78:M90)</f>
        <v>0</v>
      </c>
      <c r="N91" s="84"/>
      <c r="O91" s="83">
        <f>SUM(O78:O90)</f>
        <v>0</v>
      </c>
      <c r="P91" s="215"/>
      <c r="Q91" s="222"/>
      <c r="R91" s="44"/>
      <c r="S91" s="44"/>
      <c r="T91" s="44"/>
      <c r="U91" s="44"/>
      <c r="V91" s="44"/>
      <c r="W91" s="221"/>
      <c r="X91" s="94"/>
    </row>
    <row r="92" spans="1:32" ht="13.8" thickBot="1" x14ac:dyDescent="0.3">
      <c r="A92" s="79"/>
      <c r="B92" s="80" t="s">
        <v>34</v>
      </c>
      <c r="C92" s="81"/>
      <c r="D92" s="82"/>
      <c r="E92" s="85">
        <f>C91+E91</f>
        <v>0</v>
      </c>
      <c r="F92" s="86"/>
      <c r="G92" s="85">
        <f>E92+G91</f>
        <v>0</v>
      </c>
      <c r="H92" s="86"/>
      <c r="I92" s="85">
        <f>G91+I91</f>
        <v>0</v>
      </c>
      <c r="J92" s="86"/>
      <c r="K92" s="85">
        <f>I92+K91</f>
        <v>0</v>
      </c>
      <c r="L92" s="86"/>
      <c r="M92" s="85">
        <f>G92+M91</f>
        <v>0</v>
      </c>
      <c r="N92" s="86"/>
      <c r="O92" s="85">
        <f>M92+O91</f>
        <v>0</v>
      </c>
      <c r="P92" s="216"/>
      <c r="Q92" s="223"/>
      <c r="R92" s="73"/>
      <c r="S92" s="73"/>
      <c r="T92" s="73"/>
      <c r="U92" s="73"/>
      <c r="V92" s="73"/>
      <c r="W92" s="111"/>
      <c r="X92" s="95"/>
    </row>
    <row r="94" spans="1:32" ht="13.5" customHeight="1" x14ac:dyDescent="0.25"/>
    <row r="95" spans="1:32" ht="12.75" hidden="1" customHeight="1" x14ac:dyDescent="0.25">
      <c r="A95" s="73"/>
      <c r="B95" s="74"/>
      <c r="C95" s="75"/>
      <c r="D95" s="76"/>
      <c r="E95" s="97"/>
      <c r="F95" s="98"/>
      <c r="G95" s="97"/>
      <c r="H95" s="98"/>
      <c r="I95" s="98"/>
      <c r="J95" s="98"/>
      <c r="K95" s="98"/>
      <c r="L95" s="98"/>
      <c r="M95" s="97"/>
      <c r="N95" s="98"/>
      <c r="O95" s="97"/>
      <c r="P95" s="73"/>
      <c r="Q95" s="77"/>
      <c r="R95" s="73"/>
      <c r="S95" s="73"/>
      <c r="T95" s="73"/>
      <c r="U95" s="73"/>
      <c r="V95" s="73"/>
      <c r="W95" s="111"/>
      <c r="X95" s="95"/>
    </row>
    <row r="96" spans="1:32" ht="13.5" hidden="1" customHeight="1" thickBot="1" x14ac:dyDescent="0.3">
      <c r="A96" s="4" t="s">
        <v>27</v>
      </c>
      <c r="B96" s="3" t="s">
        <v>52</v>
      </c>
      <c r="F96" s="53"/>
      <c r="M96" s="53"/>
      <c r="N96" s="53"/>
    </row>
    <row r="97" spans="1:24" ht="14.25" hidden="1" customHeight="1" x14ac:dyDescent="0.25">
      <c r="A97" s="4"/>
      <c r="B97" s="3" t="s">
        <v>53</v>
      </c>
      <c r="F97" s="53"/>
      <c r="M97" s="53"/>
      <c r="N97" s="53"/>
      <c r="P97" s="136" t="s">
        <v>40</v>
      </c>
      <c r="Q97" s="7"/>
      <c r="R97" s="7"/>
      <c r="S97" s="7"/>
      <c r="T97" s="7"/>
      <c r="U97" s="7"/>
      <c r="V97" s="7"/>
      <c r="W97" s="7"/>
    </row>
    <row r="98" spans="1:24" ht="12.75" hidden="1" customHeight="1" x14ac:dyDescent="0.25">
      <c r="A98" s="4"/>
      <c r="B98" s="135"/>
      <c r="C98" s="135"/>
      <c r="D98" s="5"/>
      <c r="P98" s="5"/>
    </row>
    <row r="99" spans="1:24" ht="13.5" hidden="1" customHeight="1" thickBot="1" x14ac:dyDescent="0.3">
      <c r="A99" s="4"/>
      <c r="P99" s="5"/>
    </row>
    <row r="100" spans="1:24" ht="13.5" hidden="1" customHeight="1" thickBot="1" x14ac:dyDescent="0.3">
      <c r="A100" s="8"/>
      <c r="C100" s="52"/>
      <c r="E100" s="62"/>
      <c r="F100" s="65"/>
      <c r="G100" s="65"/>
      <c r="H100" s="65"/>
      <c r="I100" s="65"/>
      <c r="J100" s="65"/>
      <c r="K100" s="65"/>
      <c r="L100" s="65"/>
      <c r="M100" s="72" t="s">
        <v>33</v>
      </c>
      <c r="N100" s="65"/>
      <c r="O100" s="65"/>
      <c r="P100" s="63"/>
      <c r="Q100" s="52"/>
      <c r="R100" s="52"/>
      <c r="S100" s="52"/>
      <c r="T100" s="52"/>
      <c r="U100" s="52"/>
      <c r="V100" s="52"/>
      <c r="W100" s="52"/>
      <c r="X100" s="52"/>
    </row>
    <row r="101" spans="1:24" ht="13.5" hidden="1" customHeight="1" thickBot="1" x14ac:dyDescent="0.3">
      <c r="A101" s="8"/>
      <c r="C101" s="52"/>
      <c r="E101" s="268">
        <v>2013</v>
      </c>
      <c r="F101" s="282"/>
      <c r="G101" s="268">
        <v>2014</v>
      </c>
      <c r="H101" s="282"/>
      <c r="I101" s="231"/>
      <c r="J101" s="231"/>
      <c r="K101" s="231"/>
      <c r="L101" s="231"/>
      <c r="M101" s="268">
        <v>2015</v>
      </c>
      <c r="N101" s="282"/>
      <c r="O101" s="268">
        <v>2016</v>
      </c>
      <c r="P101" s="282"/>
      <c r="Q101" s="52"/>
      <c r="R101" s="52"/>
      <c r="S101" s="52"/>
      <c r="T101" s="52"/>
      <c r="U101" s="52"/>
      <c r="V101" s="52"/>
      <c r="W101" s="52"/>
      <c r="X101" s="52"/>
    </row>
    <row r="102" spans="1:24" ht="39.75" hidden="1" customHeight="1" x14ac:dyDescent="0.25">
      <c r="A102" s="12" t="s">
        <v>4</v>
      </c>
      <c r="B102" s="13" t="s">
        <v>37</v>
      </c>
      <c r="C102" s="13" t="s">
        <v>61</v>
      </c>
      <c r="D102" s="18" t="s">
        <v>49</v>
      </c>
      <c r="E102" s="21" t="s">
        <v>28</v>
      </c>
      <c r="F102" s="22" t="s">
        <v>32</v>
      </c>
      <c r="G102" s="21" t="s">
        <v>28</v>
      </c>
      <c r="H102" s="22" t="s">
        <v>32</v>
      </c>
      <c r="I102" s="232"/>
      <c r="J102" s="232"/>
      <c r="K102" s="232"/>
      <c r="L102" s="232"/>
      <c r="M102" s="21" t="s">
        <v>28</v>
      </c>
      <c r="N102" s="22" t="s">
        <v>32</v>
      </c>
      <c r="O102" s="21" t="s">
        <v>28</v>
      </c>
      <c r="P102" s="22" t="s">
        <v>32</v>
      </c>
      <c r="Q102" s="280" t="s">
        <v>62</v>
      </c>
      <c r="R102" s="281"/>
      <c r="S102" s="230"/>
      <c r="T102" s="230"/>
      <c r="U102" s="230"/>
      <c r="V102" s="230"/>
      <c r="W102" s="278" t="s">
        <v>38</v>
      </c>
      <c r="X102" s="279"/>
    </row>
    <row r="103" spans="1:24" ht="13.5" hidden="1" customHeight="1" thickBot="1" x14ac:dyDescent="0.3">
      <c r="A103" s="14"/>
      <c r="B103" s="15"/>
      <c r="C103" s="15" t="s">
        <v>46</v>
      </c>
      <c r="D103" s="16"/>
      <c r="E103" s="23" t="s">
        <v>16</v>
      </c>
      <c r="F103" s="24" t="s">
        <v>17</v>
      </c>
      <c r="G103" s="23" t="s">
        <v>16</v>
      </c>
      <c r="H103" s="24" t="s">
        <v>17</v>
      </c>
      <c r="I103" s="233"/>
      <c r="J103" s="233"/>
      <c r="K103" s="233"/>
      <c r="L103" s="233"/>
      <c r="M103" s="23" t="s">
        <v>16</v>
      </c>
      <c r="N103" s="24" t="s">
        <v>17</v>
      </c>
      <c r="O103" s="23" t="s">
        <v>16</v>
      </c>
      <c r="P103" s="147" t="s">
        <v>17</v>
      </c>
      <c r="Q103" s="154">
        <v>41274</v>
      </c>
      <c r="R103" s="155">
        <v>42735</v>
      </c>
      <c r="S103" s="244"/>
      <c r="T103" s="244"/>
      <c r="U103" s="244"/>
      <c r="V103" s="244"/>
      <c r="W103" s="137"/>
      <c r="X103" s="138"/>
    </row>
    <row r="104" spans="1:24" ht="12.75" hidden="1" customHeight="1" x14ac:dyDescent="0.25">
      <c r="A104" s="99"/>
      <c r="B104" s="101" t="s">
        <v>36</v>
      </c>
      <c r="C104" s="139"/>
      <c r="D104" s="89"/>
      <c r="E104" s="31"/>
      <c r="F104" s="32"/>
      <c r="G104" s="31"/>
      <c r="H104" s="32"/>
      <c r="I104" s="238"/>
      <c r="J104" s="238"/>
      <c r="K104" s="238"/>
      <c r="L104" s="238"/>
      <c r="M104" s="31"/>
      <c r="N104" s="32"/>
      <c r="O104" s="31"/>
      <c r="P104" s="148"/>
      <c r="Q104" s="152"/>
      <c r="R104" s="153"/>
      <c r="S104" s="245"/>
      <c r="T104" s="245"/>
      <c r="U104" s="245"/>
      <c r="V104" s="245"/>
      <c r="W104" s="140"/>
      <c r="X104" s="141"/>
    </row>
    <row r="105" spans="1:24" ht="12.75" hidden="1" customHeight="1" x14ac:dyDescent="0.25">
      <c r="A105" s="104">
        <v>1</v>
      </c>
      <c r="B105" s="105" t="s">
        <v>8</v>
      </c>
      <c r="C105" s="142"/>
      <c r="D105" s="185"/>
      <c r="E105" s="36"/>
      <c r="F105" s="37"/>
      <c r="G105" s="36"/>
      <c r="H105" s="37"/>
      <c r="I105" s="163"/>
      <c r="J105" s="163"/>
      <c r="K105" s="163"/>
      <c r="L105" s="163"/>
      <c r="M105" s="36"/>
      <c r="N105" s="37"/>
      <c r="O105" s="36"/>
      <c r="P105" s="149"/>
      <c r="Q105" s="151">
        <f>C105*D105/100</f>
        <v>0</v>
      </c>
      <c r="R105" s="150">
        <f>(C105+E105+G105+M105+O105)*D105/100</f>
        <v>0</v>
      </c>
      <c r="S105" s="246"/>
      <c r="T105" s="246"/>
      <c r="U105" s="246"/>
      <c r="V105" s="246"/>
      <c r="W105" s="143"/>
      <c r="X105" s="144"/>
    </row>
    <row r="106" spans="1:24" ht="12.75" hidden="1" customHeight="1" x14ac:dyDescent="0.25">
      <c r="A106" s="102">
        <v>2</v>
      </c>
      <c r="B106" s="103" t="s">
        <v>54</v>
      </c>
      <c r="C106" s="106"/>
      <c r="D106" s="185"/>
      <c r="E106" s="36"/>
      <c r="F106" s="37"/>
      <c r="G106" s="36"/>
      <c r="H106" s="37"/>
      <c r="I106" s="163"/>
      <c r="J106" s="163"/>
      <c r="K106" s="163"/>
      <c r="L106" s="163"/>
      <c r="M106" s="36"/>
      <c r="N106" s="37"/>
      <c r="O106" s="36"/>
      <c r="P106" s="149"/>
      <c r="Q106" s="151">
        <f t="shared" ref="Q106:Q120" si="5">C106*D106/100</f>
        <v>0</v>
      </c>
      <c r="R106" s="150">
        <f t="shared" ref="R106:R120" si="6">(C106+E106+G106+M106+O106)*D106/100</f>
        <v>0</v>
      </c>
      <c r="S106" s="246"/>
      <c r="T106" s="246"/>
      <c r="U106" s="246"/>
      <c r="V106" s="246"/>
      <c r="W106" s="143"/>
      <c r="X106" s="144"/>
    </row>
    <row r="107" spans="1:24" ht="12.75" hidden="1" customHeight="1" x14ac:dyDescent="0.25">
      <c r="A107" s="33">
        <v>3</v>
      </c>
      <c r="B107" s="34" t="s">
        <v>9</v>
      </c>
      <c r="C107" s="107">
        <v>100</v>
      </c>
      <c r="D107" s="185">
        <v>63000</v>
      </c>
      <c r="E107" s="36"/>
      <c r="F107" s="37"/>
      <c r="G107" s="36"/>
      <c r="H107" s="37"/>
      <c r="I107" s="163"/>
      <c r="J107" s="163"/>
      <c r="K107" s="163"/>
      <c r="L107" s="163"/>
      <c r="M107" s="36">
        <v>-25</v>
      </c>
      <c r="N107" s="37">
        <v>42005</v>
      </c>
      <c r="O107" s="36"/>
      <c r="P107" s="149"/>
      <c r="Q107" s="151">
        <f t="shared" si="5"/>
        <v>63000</v>
      </c>
      <c r="R107" s="150">
        <f t="shared" si="6"/>
        <v>47250</v>
      </c>
      <c r="S107" s="246"/>
      <c r="T107" s="246"/>
      <c r="U107" s="246"/>
      <c r="V107" s="246"/>
      <c r="W107" s="143"/>
      <c r="X107" s="144"/>
    </row>
    <row r="108" spans="1:24" ht="12.75" hidden="1" customHeight="1" x14ac:dyDescent="0.25">
      <c r="A108" s="33">
        <v>4</v>
      </c>
      <c r="B108" s="34" t="s">
        <v>10</v>
      </c>
      <c r="C108" s="107">
        <v>275</v>
      </c>
      <c r="D108" s="185">
        <v>59800</v>
      </c>
      <c r="E108" s="36"/>
      <c r="F108" s="37"/>
      <c r="G108" s="36"/>
      <c r="H108" s="37"/>
      <c r="I108" s="163"/>
      <c r="J108" s="163"/>
      <c r="K108" s="163"/>
      <c r="L108" s="163"/>
      <c r="M108" s="36"/>
      <c r="N108" s="37"/>
      <c r="O108" s="36"/>
      <c r="P108" s="149"/>
      <c r="Q108" s="151">
        <f t="shared" si="5"/>
        <v>164450</v>
      </c>
      <c r="R108" s="150">
        <f t="shared" si="6"/>
        <v>164450</v>
      </c>
      <c r="S108" s="246"/>
      <c r="T108" s="246"/>
      <c r="U108" s="246"/>
      <c r="V108" s="246"/>
      <c r="W108" s="143"/>
      <c r="X108" s="144"/>
    </row>
    <row r="109" spans="1:24" ht="12.75" hidden="1" customHeight="1" x14ac:dyDescent="0.25">
      <c r="A109" s="33">
        <v>5</v>
      </c>
      <c r="B109" s="34" t="s">
        <v>11</v>
      </c>
      <c r="C109" s="107"/>
      <c r="D109" s="185"/>
      <c r="E109" s="36"/>
      <c r="F109" s="37"/>
      <c r="G109" s="36"/>
      <c r="H109" s="37"/>
      <c r="I109" s="163"/>
      <c r="J109" s="163"/>
      <c r="K109" s="163"/>
      <c r="L109" s="163"/>
      <c r="M109" s="36"/>
      <c r="N109" s="37"/>
      <c r="O109" s="36"/>
      <c r="P109" s="149"/>
      <c r="Q109" s="151">
        <f t="shared" si="5"/>
        <v>0</v>
      </c>
      <c r="R109" s="150">
        <f t="shared" si="6"/>
        <v>0</v>
      </c>
      <c r="S109" s="246"/>
      <c r="T109" s="246"/>
      <c r="U109" s="246"/>
      <c r="V109" s="246"/>
      <c r="W109" s="143"/>
      <c r="X109" s="144"/>
    </row>
    <row r="110" spans="1:24" ht="12.75" hidden="1" customHeight="1" x14ac:dyDescent="0.25">
      <c r="A110" s="33">
        <v>6</v>
      </c>
      <c r="B110" s="34" t="s">
        <v>12</v>
      </c>
      <c r="C110" s="107"/>
      <c r="D110" s="185"/>
      <c r="E110" s="36"/>
      <c r="F110" s="37"/>
      <c r="G110" s="36"/>
      <c r="H110" s="37"/>
      <c r="I110" s="163"/>
      <c r="J110" s="163"/>
      <c r="K110" s="163"/>
      <c r="L110" s="163"/>
      <c r="M110" s="36"/>
      <c r="N110" s="37"/>
      <c r="O110" s="36"/>
      <c r="P110" s="149"/>
      <c r="Q110" s="151">
        <f t="shared" si="5"/>
        <v>0</v>
      </c>
      <c r="R110" s="150">
        <f t="shared" si="6"/>
        <v>0</v>
      </c>
      <c r="S110" s="246"/>
      <c r="T110" s="246"/>
      <c r="U110" s="246"/>
      <c r="V110" s="246"/>
      <c r="W110" s="143"/>
      <c r="X110" s="144"/>
    </row>
    <row r="111" spans="1:24" ht="12.75" hidden="1" customHeight="1" x14ac:dyDescent="0.25">
      <c r="A111" s="33">
        <v>7</v>
      </c>
      <c r="B111" s="34" t="s">
        <v>55</v>
      </c>
      <c r="C111" s="107"/>
      <c r="D111" s="185"/>
      <c r="E111" s="36"/>
      <c r="F111" s="37"/>
      <c r="G111" s="36"/>
      <c r="H111" s="37"/>
      <c r="I111" s="163"/>
      <c r="J111" s="163"/>
      <c r="K111" s="163"/>
      <c r="L111" s="163"/>
      <c r="M111" s="36"/>
      <c r="N111" s="37"/>
      <c r="O111" s="36"/>
      <c r="P111" s="149"/>
      <c r="Q111" s="151">
        <f t="shared" si="5"/>
        <v>0</v>
      </c>
      <c r="R111" s="150">
        <f t="shared" si="6"/>
        <v>0</v>
      </c>
      <c r="S111" s="246"/>
      <c r="T111" s="246"/>
      <c r="U111" s="246"/>
      <c r="V111" s="246"/>
      <c r="W111" s="143"/>
      <c r="X111" s="144"/>
    </row>
    <row r="112" spans="1:24" ht="12.75" hidden="1" customHeight="1" x14ac:dyDescent="0.25">
      <c r="A112" s="33">
        <v>8</v>
      </c>
      <c r="B112" s="34" t="s">
        <v>56</v>
      </c>
      <c r="C112" s="107"/>
      <c r="D112" s="185"/>
      <c r="E112" s="36"/>
      <c r="F112" s="37"/>
      <c r="G112" s="36"/>
      <c r="H112" s="37"/>
      <c r="I112" s="163"/>
      <c r="J112" s="163"/>
      <c r="K112" s="163"/>
      <c r="L112" s="163"/>
      <c r="M112" s="36"/>
      <c r="N112" s="37"/>
      <c r="O112" s="36"/>
      <c r="P112" s="149"/>
      <c r="Q112" s="151">
        <f t="shared" si="5"/>
        <v>0</v>
      </c>
      <c r="R112" s="150">
        <f t="shared" si="6"/>
        <v>0</v>
      </c>
      <c r="S112" s="246"/>
      <c r="T112" s="246"/>
      <c r="U112" s="246"/>
      <c r="V112" s="246"/>
      <c r="W112" s="143"/>
      <c r="X112" s="144"/>
    </row>
    <row r="113" spans="1:24" ht="12.75" hidden="1" customHeight="1" x14ac:dyDescent="0.25">
      <c r="A113" s="33">
        <v>9</v>
      </c>
      <c r="B113" s="34" t="s">
        <v>57</v>
      </c>
      <c r="C113" s="107"/>
      <c r="D113" s="185"/>
      <c r="E113" s="36"/>
      <c r="F113" s="37"/>
      <c r="G113" s="36"/>
      <c r="H113" s="37"/>
      <c r="I113" s="163"/>
      <c r="J113" s="163"/>
      <c r="K113" s="163"/>
      <c r="L113" s="163"/>
      <c r="M113" s="36"/>
      <c r="N113" s="37"/>
      <c r="O113" s="36"/>
      <c r="P113" s="149"/>
      <c r="Q113" s="151">
        <f t="shared" si="5"/>
        <v>0</v>
      </c>
      <c r="R113" s="150">
        <f t="shared" si="6"/>
        <v>0</v>
      </c>
      <c r="S113" s="246"/>
      <c r="T113" s="246"/>
      <c r="U113" s="246"/>
      <c r="V113" s="246"/>
      <c r="W113" s="143"/>
      <c r="X113" s="144"/>
    </row>
    <row r="114" spans="1:24" ht="12.75" hidden="1" customHeight="1" x14ac:dyDescent="0.25">
      <c r="A114" s="33">
        <v>10</v>
      </c>
      <c r="B114" s="34" t="s">
        <v>58</v>
      </c>
      <c r="C114" s="107">
        <v>200</v>
      </c>
      <c r="D114" s="185">
        <v>54100</v>
      </c>
      <c r="E114" s="36"/>
      <c r="F114" s="37"/>
      <c r="G114" s="36"/>
      <c r="H114" s="37"/>
      <c r="I114" s="163"/>
      <c r="J114" s="163"/>
      <c r="K114" s="163"/>
      <c r="L114" s="163"/>
      <c r="M114" s="36"/>
      <c r="N114" s="37"/>
      <c r="O114" s="36"/>
      <c r="P114" s="163"/>
      <c r="Q114" s="151">
        <f t="shared" si="5"/>
        <v>108200</v>
      </c>
      <c r="R114" s="150">
        <f t="shared" si="6"/>
        <v>108200</v>
      </c>
      <c r="S114" s="246"/>
      <c r="T114" s="246"/>
      <c r="U114" s="246"/>
      <c r="V114" s="246"/>
      <c r="W114" s="143"/>
      <c r="X114" s="144"/>
    </row>
    <row r="115" spans="1:24" ht="12.75" hidden="1" customHeight="1" x14ac:dyDescent="0.25">
      <c r="A115" s="33">
        <v>11</v>
      </c>
      <c r="B115" s="34" t="s">
        <v>59</v>
      </c>
      <c r="C115" s="35"/>
      <c r="D115" s="185"/>
      <c r="E115" s="166"/>
      <c r="F115" s="37"/>
      <c r="G115" s="169"/>
      <c r="H115" s="37"/>
      <c r="I115" s="163"/>
      <c r="J115" s="163"/>
      <c r="K115" s="163"/>
      <c r="L115" s="163"/>
      <c r="M115" s="36"/>
      <c r="N115" s="37"/>
      <c r="O115" s="36"/>
      <c r="P115" s="163"/>
      <c r="Q115" s="151">
        <f t="shared" si="5"/>
        <v>0</v>
      </c>
      <c r="R115" s="150">
        <f t="shared" si="6"/>
        <v>0</v>
      </c>
      <c r="S115" s="246"/>
      <c r="T115" s="246"/>
      <c r="U115" s="246"/>
      <c r="V115" s="246"/>
      <c r="W115" s="143"/>
      <c r="X115" s="144"/>
    </row>
    <row r="116" spans="1:24" ht="12.75" hidden="1" customHeight="1" x14ac:dyDescent="0.25">
      <c r="A116" s="33"/>
      <c r="B116" s="108"/>
      <c r="C116" s="35"/>
      <c r="D116" s="30"/>
      <c r="E116" s="167"/>
      <c r="F116" s="170"/>
      <c r="G116" s="156"/>
      <c r="H116" s="157"/>
      <c r="I116" s="239"/>
      <c r="J116" s="239"/>
      <c r="K116" s="239"/>
      <c r="L116" s="239"/>
      <c r="M116" s="161"/>
      <c r="N116" s="158"/>
      <c r="O116" s="165"/>
      <c r="P116" s="164"/>
      <c r="Q116" s="187"/>
      <c r="R116" s="188"/>
      <c r="S116" s="247"/>
      <c r="T116" s="247"/>
      <c r="U116" s="247"/>
      <c r="V116" s="247"/>
      <c r="W116" s="143"/>
      <c r="X116" s="144"/>
    </row>
    <row r="117" spans="1:24" ht="12.75" hidden="1" customHeight="1" x14ac:dyDescent="0.25">
      <c r="A117" s="33"/>
      <c r="B117" s="100" t="s">
        <v>60</v>
      </c>
      <c r="C117" s="35"/>
      <c r="D117" s="30"/>
      <c r="E117" s="168"/>
      <c r="F117" s="170"/>
      <c r="G117" s="156"/>
      <c r="H117" s="159"/>
      <c r="I117" s="240"/>
      <c r="J117" s="240"/>
      <c r="K117" s="240"/>
      <c r="L117" s="240"/>
      <c r="M117" s="162"/>
      <c r="N117" s="160"/>
      <c r="O117" s="165" t="str">
        <f>IF(A117&gt;0,#REF!*$E$8/100,"")</f>
        <v/>
      </c>
      <c r="P117" s="164"/>
      <c r="Q117" s="187"/>
      <c r="R117" s="188"/>
      <c r="S117" s="247"/>
      <c r="T117" s="247"/>
      <c r="U117" s="247"/>
      <c r="V117" s="247"/>
      <c r="W117" s="143"/>
      <c r="X117" s="144"/>
    </row>
    <row r="118" spans="1:24" ht="12.75" hidden="1" customHeight="1" x14ac:dyDescent="0.25">
      <c r="A118" s="33"/>
      <c r="B118" s="34"/>
      <c r="C118" s="35"/>
      <c r="D118" s="185">
        <v>238263</v>
      </c>
      <c r="E118" s="172"/>
      <c r="F118" s="173"/>
      <c r="G118" s="172">
        <v>20562</v>
      </c>
      <c r="H118" s="174"/>
      <c r="I118" s="241"/>
      <c r="J118" s="241"/>
      <c r="K118" s="241"/>
      <c r="L118" s="241"/>
      <c r="M118" s="172"/>
      <c r="N118" s="173"/>
      <c r="O118" s="172">
        <v>-58712</v>
      </c>
      <c r="P118" s="173"/>
      <c r="Q118" s="151">
        <f>D118</f>
        <v>238263</v>
      </c>
      <c r="R118" s="175">
        <f>D118+E118+G118+M118+O118</f>
        <v>200113</v>
      </c>
      <c r="S118" s="248"/>
      <c r="T118" s="248"/>
      <c r="U118" s="248"/>
      <c r="V118" s="248"/>
      <c r="W118" s="143"/>
      <c r="X118" s="144"/>
    </row>
    <row r="119" spans="1:24" ht="12.75" hidden="1" customHeight="1" x14ac:dyDescent="0.25">
      <c r="A119" s="113"/>
      <c r="B119" s="114"/>
      <c r="C119" s="115"/>
      <c r="D119" s="185"/>
      <c r="E119" s="172"/>
      <c r="F119" s="173"/>
      <c r="G119" s="172"/>
      <c r="H119" s="176"/>
      <c r="I119" s="242"/>
      <c r="J119" s="242"/>
      <c r="K119" s="242"/>
      <c r="L119" s="242"/>
      <c r="M119" s="172"/>
      <c r="N119" s="173"/>
      <c r="O119" s="172"/>
      <c r="P119" s="173"/>
      <c r="Q119" s="151">
        <f t="shared" si="5"/>
        <v>0</v>
      </c>
      <c r="R119" s="175">
        <f t="shared" si="6"/>
        <v>0</v>
      </c>
      <c r="S119" s="248"/>
      <c r="T119" s="248"/>
      <c r="U119" s="248"/>
      <c r="V119" s="248"/>
      <c r="W119" s="143"/>
      <c r="X119" s="144"/>
    </row>
    <row r="120" spans="1:24" ht="13.5" hidden="1" customHeight="1" thickBot="1" x14ac:dyDescent="0.3">
      <c r="A120" s="41"/>
      <c r="B120" s="109"/>
      <c r="C120" s="110"/>
      <c r="D120" s="186"/>
      <c r="E120" s="177"/>
      <c r="F120" s="178"/>
      <c r="G120" s="177"/>
      <c r="H120" s="179"/>
      <c r="I120" s="243"/>
      <c r="J120" s="243"/>
      <c r="K120" s="243"/>
      <c r="L120" s="243"/>
      <c r="M120" s="177"/>
      <c r="N120" s="178"/>
      <c r="O120" s="177"/>
      <c r="P120" s="178"/>
      <c r="Q120" s="171">
        <f t="shared" si="5"/>
        <v>0</v>
      </c>
      <c r="R120" s="180">
        <f t="shared" si="6"/>
        <v>0</v>
      </c>
      <c r="S120" s="249"/>
      <c r="T120" s="249"/>
      <c r="U120" s="249"/>
      <c r="V120" s="249"/>
      <c r="W120" s="145"/>
      <c r="X120" s="146"/>
    </row>
    <row r="121" spans="1:24" ht="18.75" hidden="1" customHeight="1" x14ac:dyDescent="0.25">
      <c r="A121" s="73"/>
      <c r="B121" s="77"/>
      <c r="C121" s="118"/>
      <c r="D121" s="119"/>
      <c r="E121" s="120"/>
      <c r="F121" s="121"/>
      <c r="G121" s="122"/>
      <c r="H121" s="123"/>
      <c r="I121" s="123"/>
      <c r="J121" s="123"/>
      <c r="K121" s="123"/>
      <c r="L121" s="123"/>
      <c r="N121" s="124"/>
      <c r="O121" s="125"/>
      <c r="P121" s="181" t="s">
        <v>63</v>
      </c>
      <c r="Q121" s="183">
        <f>SUM(Q105:Q120)</f>
        <v>573913</v>
      </c>
      <c r="R121" s="183">
        <f>SUM(R105:R120)</f>
        <v>520013</v>
      </c>
      <c r="S121" s="183"/>
      <c r="T121" s="183"/>
      <c r="U121" s="183"/>
      <c r="V121" s="183"/>
      <c r="W121" s="126"/>
      <c r="X121" s="182">
        <f>R121-Q121</f>
        <v>-53900</v>
      </c>
    </row>
    <row r="123" spans="1:24" ht="15.6" x14ac:dyDescent="0.25">
      <c r="A123" s="5"/>
      <c r="B123" s="217" t="s">
        <v>19</v>
      </c>
      <c r="C123" s="117" t="s">
        <v>140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4"/>
    </row>
    <row r="124" spans="1:24" ht="15.6" x14ac:dyDescent="0.25">
      <c r="A124" s="5"/>
      <c r="B124" s="217" t="s">
        <v>20</v>
      </c>
      <c r="C124" s="117" t="s">
        <v>18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4"/>
    </row>
    <row r="125" spans="1:24" ht="15.6" x14ac:dyDescent="0.25">
      <c r="A125" s="5"/>
      <c r="B125" s="217" t="s">
        <v>21</v>
      </c>
      <c r="C125" s="117" t="s">
        <v>51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4"/>
    </row>
    <row r="126" spans="1:24" x14ac:dyDescent="0.25">
      <c r="A126" s="5"/>
      <c r="B126" s="217"/>
      <c r="C126" s="117" t="s">
        <v>50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4"/>
    </row>
    <row r="127" spans="1:24" ht="15.6" x14ac:dyDescent="0.25">
      <c r="A127" s="5"/>
      <c r="B127" s="217" t="s">
        <v>85</v>
      </c>
      <c r="C127" s="117" t="s">
        <v>86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4"/>
    </row>
    <row r="128" spans="1:24" ht="15.6" x14ac:dyDescent="0.25">
      <c r="A128" s="5"/>
      <c r="B128" s="48" t="s">
        <v>80</v>
      </c>
      <c r="C128" s="49" t="s">
        <v>141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4"/>
    </row>
    <row r="129" spans="1:24" x14ac:dyDescent="0.25">
      <c r="A129" s="5"/>
      <c r="B129" s="48"/>
      <c r="C129" s="49" t="s">
        <v>93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4"/>
    </row>
    <row r="130" spans="1:24" ht="15.6" x14ac:dyDescent="0.25">
      <c r="A130" s="5"/>
      <c r="B130" s="48" t="s">
        <v>89</v>
      </c>
      <c r="C130" s="226" t="s">
        <v>97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4"/>
    </row>
    <row r="142" spans="1:24" ht="24.9" customHeight="1" x14ac:dyDescent="0.25"/>
    <row r="143" spans="1:24" ht="24.9" customHeight="1" x14ac:dyDescent="0.25"/>
    <row r="144" spans="1:24" ht="24.9" customHeight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</sheetData>
  <mergeCells count="35">
    <mergeCell ref="AC74:AE75"/>
    <mergeCell ref="Q75:R75"/>
    <mergeCell ref="W75:X75"/>
    <mergeCell ref="S11:T11"/>
    <mergeCell ref="U11:V11"/>
    <mergeCell ref="AC10:AE11"/>
    <mergeCell ref="Q11:R11"/>
    <mergeCell ref="W11:X11"/>
    <mergeCell ref="Y11:Z11"/>
    <mergeCell ref="AA11:AB11"/>
    <mergeCell ref="B85:C85"/>
    <mergeCell ref="E101:F101"/>
    <mergeCell ref="G101:H101"/>
    <mergeCell ref="M101:N101"/>
    <mergeCell ref="AA75:AB75"/>
    <mergeCell ref="B78:C78"/>
    <mergeCell ref="I75:J75"/>
    <mergeCell ref="K75:L75"/>
    <mergeCell ref="S75:T75"/>
    <mergeCell ref="U75:V75"/>
    <mergeCell ref="Y75:Z75"/>
    <mergeCell ref="B81:C81"/>
    <mergeCell ref="E75:F75"/>
    <mergeCell ref="G75:H75"/>
    <mergeCell ref="M75:N75"/>
    <mergeCell ref="O75:P75"/>
    <mergeCell ref="E11:F11"/>
    <mergeCell ref="G11:H11"/>
    <mergeCell ref="I11:J11"/>
    <mergeCell ref="K11:L11"/>
    <mergeCell ref="W102:X102"/>
    <mergeCell ref="Q102:R102"/>
    <mergeCell ref="M11:N11"/>
    <mergeCell ref="O11:P11"/>
    <mergeCell ref="O101:P101"/>
  </mergeCells>
  <phoneticPr fontId="0" type="noConversion"/>
  <printOptions horizontalCentered="1" verticalCentered="1"/>
  <pageMargins left="0.19685039370078741" right="0.19685039370078741" top="0.74803149606299213" bottom="0.23622047244094491" header="0.19685039370078741" footer="0.27559055118110237"/>
  <pageSetup paperSize="9" scale="68" orientation="landscape" horizontalDpi="300" verticalDpi="300" r:id="rId1"/>
  <headerFooter alignWithMargins="0">
    <oddHeader xml:space="preserve">&amp;CStellenrahmenplan; hier: Mitarbeiterstellen&amp;R Seite &amp;P von &amp;N </oddHeader>
  </headerFooter>
  <rowBreaks count="1" manualBreakCount="1">
    <brk id="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msAZV xmlns="029c5a45-dfe3-462e-864f-3892ee35d773" xsi:nil="true"/>
    <dmsWFKommentare xmlns="029c5a45-dfe3-462e-864f-3892ee35d773" xsi:nil="true"/>
    <dmsInAbsendungGegebenAm xmlns="029c5a45-dfe3-462e-864f-3892ee35d773" xsi:nil="true"/>
    <dmsAktenzeichen xmlns="029c5a45-dfe3-462e-864f-3892ee35d773">N-702-13</dmsAktenzeichen>
    <dmsWorkflowStatus xmlns="029c5a45-dfe3-462e-864f-3892ee35d773">Leerlauf</dmsWorkflowStatus>
    <dmsWeitereInfo xmlns="029c5a45-dfe3-462e-864f-3892ee35d773" xsi:nil="true"/>
    <dmsKommentar xmlns="029c5a45-dfe3-462e-864f-3892ee35d773" xsi:nil="true"/>
    <dmsDokumenttyp xmlns="029c5a45-dfe3-462e-864f-3892ee35d773" xsi:nil="true"/>
    <dmsWFBeteiligtePers xmlns="029c5a45-dfe3-462e-864f-3892ee35d773" xsi:nil="true"/>
    <dmsCompleteWFComments xmlns="04e50a3a-2aca-40aa-a0a3-c107e378899d" xsi:nil="true"/>
    <dmsVorgangsNr xmlns="029c5a45-dfe3-462e-864f-3892ee35d773">V-N-702-13-U686</dmsVorgangsNr>
    <dmsArchivstatus xmlns="029c5a45-dfe3-462e-864f-3892ee35d773" xsi:nil="true"/>
    <dmsTrackingID xmlns="029c5a45-dfe3-462e-864f-3892ee35d773" xsi:nil="true"/>
    <dmsMitzeichnungsdatum xmlns="029c5a45-dfe3-462e-864f-3892ee35d773" xsi:nil="true"/>
    <dmsAufTermin xmlns="029c5a45-dfe3-462e-864f-3892ee35d773" xsi:nil="true"/>
    <dmsWebsiteID xmlns="029c5a45-dfe3-462e-864f-3892ee35d773">N-702</dmsWebsiteID>
    <dmsEmpfehlung xmlns="029c5a45-dfe3-462e-864f-3892ee35d773" xsi:nil="true"/>
    <dmsSachbearbeiter xmlns="029c5a45-dfe3-462e-864f-3892ee35d773">
      <UserInfo>
        <DisplayName/>
        <AccountId xsi:nil="true"/>
        <AccountType/>
      </UserInfo>
    </dmsSachbearbeiter>
    <dmsAufgabeAktuellBei xmlns="029c5a45-dfe3-462e-864f-3892ee35d773">
      <UserInfo>
        <DisplayName/>
        <AccountId xsi:nil="true"/>
        <AccountType/>
      </UserInfo>
    </dmsAufgabeAktuellBei>
    <dmsZDAR xmlns="029c5a45-dfe3-462e-864f-3892ee35d773" xsi:nil="true"/>
    <dmsIBPKommentar xmlns="029c5a45-dfe3-462e-864f-3892ee35d773" xsi:nil="true"/>
    <dmsAnNewSystemUebergeben xmlns="029c5a45-dfe3-462e-864f-3892ee35d773" xsi:nil="true"/>
    <dmsZDA xmlns="029c5a45-dfe3-462e-864f-3892ee35d773" xsi:nil="true"/>
    <dmsWFBeteiligte xmlns="029c5a45-dfe3-462e-864f-3892ee35d773">
      <UserInfo>
        <DisplayName/>
        <AccountId xsi:nil="true"/>
        <AccountType/>
      </UserInfo>
    </dmsWFBeteiligte>
    <dmsGeneralaktenzeichen xmlns="029c5a45-dfe3-462e-864f-3892ee35d773" xsi:nil="true"/>
    <dmsAusgabedatum xmlns="029c5a45-dfe3-462e-864f-3892ee35d773" xsi:nil="true"/>
    <Renditions xmlns="793fe5f8-8e0c-4887-8c30-71bdf6999e32">2</Renditions>
    <RenditionsVersion xmlns="793fe5f8-8e0c-4887-8c30-71bdf6999e32">1536</RenditionsVersion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eneralaktenzeichendokument" ma:contentTypeID="0x01010023D77A12513E7742B3F9F67512F5CD6800E2AB4104D18DBD4C9C8DFB2E0D61BFDC" ma:contentTypeVersion="78" ma:contentTypeDescription="" ma:contentTypeScope="" ma:versionID="22c4a8a3f31b95c3b6a8a5a38e212d27">
  <xsd:schema xmlns:xsd="http://www.w3.org/2001/XMLSchema" xmlns:xs="http://www.w3.org/2001/XMLSchema" xmlns:p="http://schemas.microsoft.com/office/2006/metadata/properties" xmlns:ns2="793fe5f8-8e0c-4887-8c30-71bdf6999e32" xmlns:ns3="029c5a45-dfe3-462e-864f-3892ee35d773" xmlns:ns4="04e50a3a-2aca-40aa-a0a3-c107e378899d" targetNamespace="http://schemas.microsoft.com/office/2006/metadata/properties" ma:root="true" ma:fieldsID="b4c1b9b645de76d5b3087274f9a6e322" ns2:_="" ns3:_="" ns4:_="">
    <xsd:import namespace="793fe5f8-8e0c-4887-8c30-71bdf6999e32"/>
    <xsd:import namespace="029c5a45-dfe3-462e-864f-3892ee35d773"/>
    <xsd:import namespace="04e50a3a-2aca-40aa-a0a3-c107e378899d"/>
    <xsd:element name="properties">
      <xsd:complexType>
        <xsd:sequence>
          <xsd:element name="documentManagement">
            <xsd:complexType>
              <xsd:all>
                <xsd:element ref="ns2:Renditions" minOccurs="0"/>
                <xsd:element ref="ns2:RenditionsVersion" minOccurs="0"/>
                <xsd:element ref="ns3:dmsAktenzeichen" minOccurs="0"/>
                <xsd:element ref="ns3:dmsDokumenttyp" minOccurs="0"/>
                <xsd:element ref="ns3:dmsGeneralaktenzeichen" minOccurs="0"/>
                <xsd:element ref="ns3:dmsWebsiteID" minOccurs="0"/>
                <xsd:element ref="ns3:dmsAZV" minOccurs="0"/>
                <xsd:element ref="ns3:dmsZDA" minOccurs="0"/>
                <xsd:element ref="ns3:dmsWorkflowStatus" minOccurs="0"/>
                <xsd:element ref="ns3:dmsWFBeteiligte" minOccurs="0"/>
                <xsd:element ref="ns3:dmsVorgangsNr" minOccurs="0"/>
                <xsd:element ref="ns3:dmsEmpfehlung" minOccurs="0"/>
                <xsd:element ref="ns3:dmsKommentar" minOccurs="0"/>
                <xsd:element ref="ns3:dmsSachbearbeiter" minOccurs="0"/>
                <xsd:element ref="ns3:dmsZDAR" minOccurs="0"/>
                <xsd:element ref="ns3:dmsAufgabeAktuellBei" minOccurs="0"/>
                <xsd:element ref="ns3:dmsWeitereInfo" minOccurs="0"/>
                <xsd:element ref="ns3:dmsWFBeteiligtePers" minOccurs="0"/>
                <xsd:element ref="ns3:dmsWFKommentare" minOccurs="0"/>
                <xsd:element ref="ns3:dmsIBPKommentar" minOccurs="0"/>
                <xsd:element ref="ns3:dmsAufTermin" minOccurs="0"/>
                <xsd:element ref="ns3:dmsMitzeichnungsdatum" minOccurs="0"/>
                <xsd:element ref="ns3:dmsAusgabedatum" minOccurs="0"/>
                <xsd:element ref="ns3:dmsArchivstatus" minOccurs="0"/>
                <xsd:element ref="ns3:dmsInAbsendungGegebenAm" minOccurs="0"/>
                <xsd:element ref="ns3:dmsTrackingID" minOccurs="0"/>
                <xsd:element ref="ns3:dmsAnNewSystemUebergeben" minOccurs="0"/>
                <xsd:element ref="ns4:dmsCompleteWF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fe5f8-8e0c-4887-8c30-71bdf6999e32" elementFormDefault="qualified">
    <xsd:import namespace="http://schemas.microsoft.com/office/2006/documentManagement/types"/>
    <xsd:import namespace="http://schemas.microsoft.com/office/infopath/2007/PartnerControls"/>
    <xsd:element name="Renditions" ma:index="8" nillable="true" ma:displayName="Renditions" ma:decimals="0" ma:hidden="true" ma:internalName="Renditions">
      <xsd:simpleType>
        <xsd:restriction base="dms:Number"/>
      </xsd:simpleType>
    </xsd:element>
    <xsd:element name="RenditionsVersion" ma:index="9" nillable="true" ma:displayName="RenditionsVersion" ma:decimals="0" ma:hidden="true" ma:internalName="RenditionsVers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c5a45-dfe3-462e-864f-3892ee35d773" elementFormDefault="qualified">
    <xsd:import namespace="http://schemas.microsoft.com/office/2006/documentManagement/types"/>
    <xsd:import namespace="http://schemas.microsoft.com/office/infopath/2007/PartnerControls"/>
    <xsd:element name="dmsAktenzeichen" ma:index="11" nillable="true" ma:displayName="Aktenzeichen" ma:description="Bitte eindeutiges Aktenzeichen eintragen! Die Vergabe erfolgt NICHT automatisch!" ma:hidden="true" ma:indexed="true" ma:internalName="dmsAktenzeichen" ma:readOnly="false">
      <xsd:simpleType>
        <xsd:restriction base="dms:Text">
          <xsd:maxLength value="255"/>
        </xsd:restriction>
      </xsd:simpleType>
    </xsd:element>
    <xsd:element name="dmsDokumenttyp" ma:index="12" nillable="true" ma:displayName="Dokumenttyp" ma:format="Dropdown" ma:indexed="true" ma:internalName="dmsDokumenttyp">
      <xsd:simpleType>
        <xsd:restriction base="dms:Choice">
          <xsd:enumeration value="-"/>
          <xsd:enumeration value="Ablehnungen"/>
          <xsd:enumeration value="Abrechnung Versorgungsbeiträge"/>
          <xsd:enumeration value="Abtretungserklärung"/>
          <xsd:enumeration value="Anfrage auf Rechtsberatung"/>
          <xsd:enumeration value="Anfrage vom Arbeitsgericht"/>
          <xsd:enumeration value="Anfrage vom Familiengericht"/>
          <xsd:enumeration value="Anfrage vom Rentenversicherer"/>
          <xsd:enumeration value="Anfragen zur Nachversicherung"/>
          <xsd:enumeration value="Anordnung"/>
          <xsd:enumeration value="Anschreiben des Kirchenkreisamtes"/>
          <xsd:enumeration value="Antrag auf Abschlagszahlung"/>
          <xsd:enumeration value="Antrag auf Befreiung von der Residenzpflicht"/>
          <xsd:enumeration value="Antrag auf das Einvernehmen"/>
          <xsd:enumeration value="Antrag auf Trennungsgeld (monatlich)"/>
          <xsd:enumeration value="BDA nach Elternzeit"/>
          <xsd:enumeration value="BDA-Berechnung"/>
          <xsd:enumeration value="BDA-Festsetzung"/>
          <xsd:enumeration value="Beihilfeabrechnung"/>
          <xsd:enumeration value="Besoldungserstattung"/>
          <xsd:enumeration value="Bewerbungsfähigkeit"/>
          <xsd:enumeration value="Einladung Ephoralpraktikum"/>
          <xsd:enumeration value="Einsegnungsurkunde"/>
          <xsd:enumeration value="Einwilligung"/>
          <xsd:enumeration value="Entlassung"/>
          <xsd:enumeration value="Entlassung/Ruhestand"/>
          <xsd:enumeration value="Festsetzung des Trenungsgelds"/>
          <xsd:enumeration value="Haushaltsüberwachungsliste"/>
          <xsd:enumeration value="Interne Voten"/>
          <xsd:enumeration value="Kirchenmusiker-Zeugnisse"/>
          <xsd:enumeration value="Kollegbeschluss"/>
          <xsd:enumeration value="Kollegvorlage"/>
          <xsd:enumeration value="Kostenvoranschläge für Umzugskosten"/>
          <xsd:enumeration value="Kündigung"/>
          <xsd:enumeration value="Mitteilungen"/>
          <xsd:enumeration value="Nachgewährung der Umzugskosten"/>
          <xsd:enumeration value="Nachversicherung/Aufschub der Nachversicherung"/>
          <xsd:enumeration value="Neuantrag"/>
          <xsd:enumeration value="Newsletter der Referatsgruppe"/>
          <xsd:enumeration value="Originalrechnung des Spediteurs"/>
          <xsd:enumeration value="Personalunterlagen eines Mitarbeiters"/>
          <xsd:enumeration value="Pfarrer auf Probe"/>
          <xsd:enumeration value="Rundverfügungen"/>
          <xsd:enumeration value="Rundverfügungen/Mitteilungen G+K"/>
          <xsd:enumeration value="Sachkostenabrechnung"/>
          <xsd:enumeration value="Schreiben mit der Abschlagszahlung"/>
          <xsd:enumeration value="Schriftliche Antwort an den Anfragenden"/>
          <xsd:enumeration value="Sitzungsprotokolle"/>
          <xsd:enumeration value="Stellungnahme zur Anfrage/Arbeitsgericht"/>
          <xsd:enumeration value="Stellungnahme zur Anfrage/Familiengericht"/>
          <xsd:enumeration value="Stellungnahme zur Anfrage/Rentenversicherer"/>
          <xsd:enumeration value="Strukturanpassungsfonds"/>
          <xsd:enumeration value="Trennungsgeldzusage"/>
          <xsd:enumeration value="Übersendung Abtretungserklärung"/>
          <xsd:enumeration value="Umzugskostenzusage"/>
          <xsd:enumeration value="Verfügung vom ref. 37"/>
          <xsd:enumeration value="Vermerk zur Rechtslage"/>
          <xsd:enumeration value="Versetzungsverfahren - Beendigung"/>
          <xsd:enumeration value="Versetzungsverfahren - Einleitung"/>
          <xsd:enumeration value="Votum auf das Einvernehmen"/>
          <xsd:enumeration value="Wiederbesetzungssperre"/>
          <xsd:enumeration value="Zulagen für Pastor/Pastorin"/>
        </xsd:restriction>
      </xsd:simpleType>
    </xsd:element>
    <xsd:element name="dmsGeneralaktenzeichen" ma:index="13" nillable="true" ma:displayName="Generalaktenzeichen" ma:hidden="true" ma:indexed="true" ma:list="{13066c13-9c20-4dcf-b6de-f7eb92189bd9}" ma:internalName="dmsGeneralaktenzeichen" ma:readOnly="false" ma:showField="dmsAktenzeichen" ma:web="029c5a45-dfe3-462e-864f-3892ee35d773">
      <xsd:simpleType>
        <xsd:restriction base="dms:Lookup"/>
      </xsd:simpleType>
    </xsd:element>
    <xsd:element name="dmsWebsiteID" ma:index="14" nillable="true" ma:displayName="Website ID" ma:hidden="true" ma:indexed="true" ma:internalName="dmsWebsiteID" ma:readOnly="false">
      <xsd:simpleType>
        <xsd:restriction base="dms:Text">
          <xsd:maxLength value="255"/>
        </xsd:restriction>
      </xsd:simpleType>
    </xsd:element>
    <xsd:element name="dmsAZV" ma:index="15" nillable="true" ma:displayName="AZ/V" ma:hidden="true" ma:internalName="dmsAZV" ma:readOnly="false">
      <xsd:simpleType>
        <xsd:restriction base="dms:Text">
          <xsd:maxLength value="255"/>
        </xsd:restriction>
      </xsd:simpleType>
    </xsd:element>
    <xsd:element name="dmsZDA" ma:index="16" nillable="true" ma:displayName="ZDA" ma:format="DateOnly" ma:hidden="true" ma:internalName="dmsZDA" ma:readOnly="false">
      <xsd:simpleType>
        <xsd:restriction base="dms:DateTime"/>
      </xsd:simpleType>
    </xsd:element>
    <xsd:element name="dmsWorkflowStatus" ma:index="17" nillable="true" ma:displayName="Workflowstatus" ma:default="Leerlauf" ma:format="Dropdown" ma:hidden="true" ma:internalName="dmsWorkflowStatus" ma:readOnly="false">
      <xsd:simpleType>
        <xsd:restriction base="dms:Choice">
          <xsd:enumeration value="Leerlauf"/>
          <xsd:enumeration value="Ad-Hoc Workflow laufend"/>
          <xsd:enumeration value="Abschrift laufend"/>
          <xsd:enumeration value="Mitzeichnung laufend"/>
          <xsd:enumeration value="Schlußzeichnung laufend"/>
          <xsd:enumeration value="Laufend"/>
          <xsd:enumeration value="Gesperrt"/>
        </xsd:restriction>
      </xsd:simpleType>
    </xsd:element>
    <xsd:element name="dmsWFBeteiligte" ma:index="18" nillable="true" ma:displayName="Beteiligte Personen" ma:hidden="true" ma:list="UserInfo" ma:SharePointGroup="8" ma:internalName="dmsWFBeteiligt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msVorgangsNr" ma:index="19" nillable="true" ma:displayName="Vorgangs-Nr." ma:hidden="true" ma:internalName="dmsVorgangsNr" ma:readOnly="false">
      <xsd:simpleType>
        <xsd:restriction base="dms:Text">
          <xsd:maxLength value="255"/>
        </xsd:restriction>
      </xsd:simpleType>
    </xsd:element>
    <xsd:element name="dmsEmpfehlung" ma:index="22" nillable="true" ma:displayName="Empfehlung" ma:format="Dropdown" ma:hidden="true" ma:internalName="dmsEmpfehlung" ma:readOnly="false">
      <xsd:simpleType>
        <xsd:restriction base="dms:Choice">
          <xsd:enumeration value="vernichten"/>
          <xsd:enumeration value="weiterführen"/>
          <xsd:enumeration value="archivieren"/>
        </xsd:restriction>
      </xsd:simpleType>
    </xsd:element>
    <xsd:element name="dmsKommentar" ma:index="23" nillable="true" ma:displayName="Kommentar" ma:hidden="true" ma:internalName="dmsKommentar" ma:readOnly="false">
      <xsd:simpleType>
        <xsd:restriction base="dms:Note"/>
      </xsd:simpleType>
    </xsd:element>
    <xsd:element name="dmsSachbearbeiter" ma:index="24" nillable="true" ma:displayName="Sachbearbeiter" ma:hidden="true" ma:list="UserInfo" ma:SearchPeopleOnly="false" ma:SharePointGroup="0" ma:internalName="dmsSachbearbe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msZDAR" ma:index="25" nillable="true" ma:displayName="ZDA-Rueck" ma:hidden="true" ma:internalName="dmsZDAR" ma:readOnly="false">
      <xsd:simpleType>
        <xsd:restriction base="dms:Text">
          <xsd:maxLength value="255"/>
        </xsd:restriction>
      </xsd:simpleType>
    </xsd:element>
    <xsd:element name="dmsAufgabeAktuellBei" ma:index="28" nillable="true" ma:displayName="Mitzeichnung aktuell bei" ma:hidden="true" ma:list="UserInfo" ma:SharePointGroup="8" ma:internalName="dmsAufgabeAktuellBei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msWeitereInfo" ma:index="31" nillable="true" ma:displayName="weitere Info" ma:internalName="dmsWeitereInfo">
      <xsd:simpleType>
        <xsd:restriction base="dms:Note">
          <xsd:maxLength value="255"/>
        </xsd:restriction>
      </xsd:simpleType>
    </xsd:element>
    <xsd:element name="dmsWFBeteiligtePers" ma:index="32" nillable="true" ma:displayName="am WF beteiligte Personen" ma:hidden="true" ma:internalName="dmsWFBeteiligtePers" ma:readOnly="false">
      <xsd:simpleType>
        <xsd:restriction base="dms:Text">
          <xsd:maxLength value="255"/>
        </xsd:restriction>
      </xsd:simpleType>
    </xsd:element>
    <xsd:element name="dmsWFKommentare" ma:index="33" nillable="true" ma:displayName="Workflowkommentare" ma:hidden="true" ma:internalName="dmsWFKommentare" ma:readOnly="false">
      <xsd:simpleType>
        <xsd:restriction base="dms:Note"/>
      </xsd:simpleType>
    </xsd:element>
    <xsd:element name="dmsIBPKommentar" ma:index="34" nillable="true" ma:displayName="Kommentar aus Posteingang" ma:hidden="true" ma:internalName="dmsIBPKommentar" ma:readOnly="false">
      <xsd:simpleType>
        <xsd:restriction base="dms:Note"/>
      </xsd:simpleType>
    </xsd:element>
    <xsd:element name="dmsAufTermin" ma:index="37" nillable="true" ma:displayName="Liegt auf Termin" ma:description="" ma:hidden="true" ma:internalName="dmsAufTermin" ma:readOnly="false">
      <xsd:simpleType>
        <xsd:restriction base="dms:Boolean"/>
      </xsd:simpleType>
    </xsd:element>
    <xsd:element name="dmsMitzeichnungsdatum" ma:index="38" nillable="true" ma:displayName="Mitzeichnungsdatum" ma:description="" ma:format="DateOnly" ma:hidden="true" ma:internalName="dmsMitzeichnungsdatum" ma:readOnly="false">
      <xsd:simpleType>
        <xsd:restriction base="dms:DateTime"/>
      </xsd:simpleType>
    </xsd:element>
    <xsd:element name="dmsAusgabedatum" ma:index="39" nillable="true" ma:displayName="Ausgabedatum" ma:description="" ma:format="DateOnly" ma:hidden="true" ma:internalName="dmsAusgabedatum" ma:readOnly="false">
      <xsd:simpleType>
        <xsd:restriction base="dms:DateTime"/>
      </xsd:simpleType>
    </xsd:element>
    <xsd:element name="dmsArchivstatus" ma:index="40" nillable="true" ma:displayName="Archivstatus" ma:hidden="true" ma:internalName="dmsArchivstatus" ma:readOnly="false">
      <xsd:simpleType>
        <xsd:restriction base="dms:Text">
          <xsd:maxLength value="255"/>
        </xsd:restriction>
      </xsd:simpleType>
    </xsd:element>
    <xsd:element name="dmsInAbsendungGegebenAm" ma:index="41" nillable="true" ma:displayName="In Absendung gegeben am" ma:format="DateOnly" ma:hidden="true" ma:internalName="dmsInAbsendungGegebenAm" ma:readOnly="false">
      <xsd:simpleType>
        <xsd:restriction base="dms:DateTime"/>
      </xsd:simpleType>
    </xsd:element>
    <xsd:element name="dmsTrackingID" ma:index="42" nillable="true" ma:displayName="TrackingID" ma:hidden="true" ma:internalName="dmsTrackingID" ma:readOnly="false">
      <xsd:simpleType>
        <xsd:restriction base="dms:Text">
          <xsd:maxLength value="255"/>
        </xsd:restriction>
      </xsd:simpleType>
    </xsd:element>
    <xsd:element name="dmsAnNewSystemUebergeben" ma:index="43" nillable="true" ma:displayName="ePortal Übergabe" ma:format="DateOnly" ma:hidden="true" ma:internalName="dmsAnNewSystemUebergebe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50a3a-2aca-40aa-a0a3-c107e378899d" elementFormDefault="qualified">
    <xsd:import namespace="http://schemas.microsoft.com/office/2006/documentManagement/types"/>
    <xsd:import namespace="http://schemas.microsoft.com/office/infopath/2007/PartnerControls"/>
    <xsd:element name="dmsCompleteWFComments" ma:index="44" nillable="true" ma:displayName="Workflow-Kommentare" ma:internalName="dmsCompleteWF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ecsBD CT Generalaktenzeichendokument</Name>
    <Synchronization>Asynchronous</Synchronization>
    <Type>10001</Type>
    <SequenceNumber>10000</SequenceNumber>
    <Url/>
    <Assembly>ECSpand.SharePoint.BusinessData, Version=1.0.0.0, Culture=neutral, PublicKeyToken=987a05e2e6de939f</Assembly>
    <Class>ECSpand.SharePoint.BusinessData.Receiver</Class>
    <Data/>
    <Filter/>
  </Receiver>
  <Receiver>
    <Name>ecsBD CT Generalaktenzeichendokument</Name>
    <Synchronization>Asynchronous</Synchronization>
    <Type>10002</Type>
    <SequenceNumber>10000</SequenceNumber>
    <Url/>
    <Assembly>ECSpand.SharePoint.BusinessData, Version=1.0.0.0, Culture=neutral, PublicKeyToken=987a05e2e6de939f</Assembly>
    <Class>ECSpand.SharePoint.BusinessData.Receiver</Class>
    <Data/>
    <Filter/>
  </Receiver>
  <Receiver>
    <Name>ecsBD CT Generalaktenzeichendokument</Name>
    <Synchronization>Synchronous</Synchronization>
    <Type>1</Type>
    <SequenceNumber>10000</SequenceNumber>
    <Url/>
    <Assembly>ECSpand.SharePoint.BusinessData, Version=1.0.0.0, Culture=neutral, PublicKeyToken=987a05e2e6de939f</Assembly>
    <Class>ECSpand.SharePoint.BusinessData.Receiver</Class>
    <Data/>
    <Filter/>
  </Receiver>
</spe:Receivers>
</file>

<file path=customXml/itemProps1.xml><?xml version="1.0" encoding="utf-8"?>
<ds:datastoreItem xmlns:ds="http://schemas.openxmlformats.org/officeDocument/2006/customXml" ds:itemID="{6650556F-4E55-4649-8783-7C8FF8338498}">
  <ds:schemaRefs>
    <ds:schemaRef ds:uri="793fe5f8-8e0c-4887-8c30-71bdf6999e32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4e50a3a-2aca-40aa-a0a3-c107e378899d"/>
    <ds:schemaRef ds:uri="http://www.w3.org/XML/1998/namespace"/>
    <ds:schemaRef ds:uri="http://purl.org/dc/terms/"/>
    <ds:schemaRef ds:uri="029c5a45-dfe3-462e-864f-3892ee35d77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83971F-5CB8-40C2-B028-143EFA51CE8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5AAC421-5F83-4189-841E-056A257256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420004-D9D7-4DFE-BE08-C6E01A30A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3fe5f8-8e0c-4887-8c30-71bdf6999e32"/>
    <ds:schemaRef ds:uri="029c5a45-dfe3-462e-864f-3892ee35d773"/>
    <ds:schemaRef ds:uri="04e50a3a-2aca-40aa-a0a3-c107e3788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422BA9C-557D-45AA-ADD9-EA0CDFA44B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Vorbemerkungen</vt:lpstr>
      <vt:lpstr>Pfarrstellen</vt:lpstr>
      <vt:lpstr>Mitarbeiterstellen</vt:lpstr>
      <vt:lpstr>Mitarbeiterstellen!Druckbereich</vt:lpstr>
      <vt:lpstr>Pfarrstellen!Druckbereich</vt:lpstr>
      <vt:lpstr>Vorbemerkungen!Druckbereich</vt:lpstr>
      <vt:lpstr>Pfarrstellen!Drucktitel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2020-12-21 Muster_Stellenrahmenplanung 2023 ff. (Langfassung)</dc:title>
  <dc:creator>Microsoft Corporation</dc:creator>
  <cp:lastModifiedBy>Willudda, Birgit</cp:lastModifiedBy>
  <cp:lastPrinted>2020-11-12T13:48:26Z</cp:lastPrinted>
  <dcterms:created xsi:type="dcterms:W3CDTF">1996-10-17T05:27:31Z</dcterms:created>
  <dcterms:modified xsi:type="dcterms:W3CDTF">2020-12-21T10:45:57Z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COO.2122.100.2.1706954</vt:lpwstr>
  </property>
  <property fmtid="{D5CDD505-2E9C-101B-9397-08002B2CF9AE}" pid="3" name="FSC#COOELAK@1.1001:Subject">
    <vt:lpwstr>Muster_Stellenrahmenplanung 2017 ff._(6 Jahre)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Willudda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MAB (Mitarbeiterbüro)</vt:lpwstr>
  </property>
  <property fmtid="{D5CDD505-2E9C-101B-9397-08002B2CF9AE}" pid="17" name="FSC#COOELAK@1.1001:CreatedAt">
    <vt:lpwstr>23.03.2016</vt:lpwstr>
  </property>
  <property fmtid="{D5CDD505-2E9C-101B-9397-08002B2CF9AE}" pid="18" name="FSC#COOELAK@1.1001:OU">
    <vt:lpwstr>HAUSH (Haushaltsbüro)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*COO.2122.100.2.1706954*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FSCGOVDE@1.1001:FileRefOUEmail">
    <vt:lpwstr/>
  </property>
  <property fmtid="{D5CDD505-2E9C-101B-9397-08002B2CF9AE}" pid="42" name="FSC#FSCGOVDE@1.1001:ProcedureReference">
    <vt:lpwstr/>
  </property>
  <property fmtid="{D5CDD505-2E9C-101B-9397-08002B2CF9AE}" pid="43" name="FSC#FSCGOVDE@1.1001:FileSubject">
    <vt:lpwstr/>
  </property>
  <property fmtid="{D5CDD505-2E9C-101B-9397-08002B2CF9AE}" pid="44" name="FSC#FSCGOVDE@1.1001:ProcedureSubject">
    <vt:lpwstr/>
  </property>
  <property fmtid="{D5CDD505-2E9C-101B-9397-08002B2CF9AE}" pid="45" name="FSC#FSCGOVDE@1.1001:SignFinalVersionBy">
    <vt:lpwstr/>
  </property>
  <property fmtid="{D5CDD505-2E9C-101B-9397-08002B2CF9AE}" pid="46" name="FSC#FSCGOVDE@1.1001:SignFinalVersionAt">
    <vt:lpwstr/>
  </property>
  <property fmtid="{D5CDD505-2E9C-101B-9397-08002B2CF9AE}" pid="47" name="FSC#FSCGOVDE@1.1001:ProcedureRefBarCode">
    <vt:lpwstr/>
  </property>
  <property fmtid="{D5CDD505-2E9C-101B-9397-08002B2CF9AE}" pid="48" name="FSC#FSCGOVDE@1.1001:FileAddSubj">
    <vt:lpwstr/>
  </property>
  <property fmtid="{D5CDD505-2E9C-101B-9397-08002B2CF9AE}" pid="49" name="FSC#FSCGOVDE@1.1001:DocumentSubj">
    <vt:lpwstr/>
  </property>
  <property fmtid="{D5CDD505-2E9C-101B-9397-08002B2CF9AE}" pid="50" name="FSC#FSCGOVDE@1.1001:FileRel">
    <vt:lpwstr/>
  </property>
  <property fmtid="{D5CDD505-2E9C-101B-9397-08002B2CF9AE}" pid="51" name="FSC#COOELAK@1.1001:CurrentUserRolePos">
    <vt:lpwstr>Sachbearbeiter/-in</vt:lpwstr>
  </property>
  <property fmtid="{D5CDD505-2E9C-101B-9397-08002B2CF9AE}" pid="52" name="FSC#COOELAK@1.1001:CurrentUserEmail">
    <vt:lpwstr>Birgit.Willudda@evlka.de</vt:lpwstr>
  </property>
  <property fmtid="{D5CDD505-2E9C-101B-9397-08002B2CF9AE}" pid="53" name="URL">
    <vt:lpwstr/>
  </property>
  <property fmtid="{D5CDD505-2E9C-101B-9397-08002B2CF9AE}" pid="54" name="EcsLinkData">
    <vt:lpwstr/>
  </property>
  <property fmtid="{D5CDD505-2E9C-101B-9397-08002B2CF9AE}" pid="55" name="ContentTypeId">
    <vt:lpwstr>0x01010023D77A12513E7742B3F9F67512F5CD6800E2AB4104D18DBD4C9C8DFB2E0D61BFDC</vt:lpwstr>
  </property>
</Properties>
</file>